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9795"/>
  </bookViews>
  <sheets>
    <sheet name="4ewedstrInvid." sheetId="1" r:id="rId1"/>
    <sheet name="4eWedstrijdKorps" sheetId="2" r:id="rId2"/>
    <sheet name="4eWedstrijdVeren" sheetId="3" r:id="rId3"/>
    <sheet name="NFB2017IndivOverall" sheetId="4" r:id="rId4"/>
    <sheet name="NFB2017KorpsOverall" sheetId="5" r:id="rId5"/>
    <sheet name="NFB2017VerenigingOverall" sheetId="6" r:id="rId6"/>
  </sheets>
  <externalReferences>
    <externalReference r:id="rId7"/>
  </externalReferences>
  <definedNames>
    <definedName name="_xlnm.Print_Area" localSheetId="1">'4eWedstrijdKorps'!$A$1:$D$27</definedName>
    <definedName name="_xlnm.Print_Area" localSheetId="2">'4eWedstrijdVeren'!$A$1:$E$11</definedName>
    <definedName name="_xlnm.Print_Area" localSheetId="0">'4ewedstrInvid.'!$A$1:$K$126</definedName>
    <definedName name="_xlnm.Print_Area" localSheetId="3">NFB2017IndivOverall!$A$1:$I$181</definedName>
    <definedName name="_xlnm.Print_Area" localSheetId="4">NFB2017KorpsOverall!$A$1:$G$27</definedName>
    <definedName name="_xlnm.Print_Area" localSheetId="5">NFB2017VerenigingOverall!$A$1:$H$11</definedName>
    <definedName name="_xlnm.Print_Titles" localSheetId="3">NFB2017IndivOverall!$1:$1</definedName>
  </definedNames>
  <calcPr calcId="145621" calcMode="manual"/>
</workbook>
</file>

<file path=xl/calcChain.xml><?xml version="1.0" encoding="utf-8"?>
<calcChain xmlns="http://schemas.openxmlformats.org/spreadsheetml/2006/main">
  <c r="E11" i="6" l="1"/>
  <c r="D11" i="6"/>
  <c r="B11" i="6"/>
  <c r="F11" i="6" s="1"/>
  <c r="E10" i="6"/>
  <c r="C10" i="6"/>
  <c r="B10" i="6"/>
  <c r="E9" i="6"/>
  <c r="D9" i="6"/>
  <c r="C9" i="6"/>
  <c r="B9" i="6"/>
  <c r="F9" i="6" s="1"/>
  <c r="E8" i="6"/>
  <c r="D8" i="6"/>
  <c r="C8" i="6"/>
  <c r="B8" i="6"/>
  <c r="F8" i="6" s="1"/>
  <c r="E7" i="6"/>
  <c r="D7" i="6"/>
  <c r="C7" i="6"/>
  <c r="B7" i="6"/>
  <c r="F7" i="6" s="1"/>
  <c r="E6" i="6"/>
  <c r="D6" i="6"/>
  <c r="C6" i="6"/>
  <c r="B6" i="6"/>
  <c r="F6" i="6" s="1"/>
  <c r="E5" i="6"/>
  <c r="D5" i="6"/>
  <c r="C5" i="6"/>
  <c r="B5" i="6"/>
  <c r="F5" i="6" s="1"/>
  <c r="E4" i="6"/>
  <c r="D4" i="6"/>
  <c r="C4" i="6"/>
  <c r="B4" i="6"/>
  <c r="F4" i="6" s="1"/>
  <c r="E3" i="6"/>
  <c r="D3" i="6"/>
  <c r="C3" i="6"/>
  <c r="B3" i="6"/>
  <c r="F3" i="6" s="1"/>
  <c r="E2" i="6"/>
  <c r="D2" i="6"/>
  <c r="C2" i="6"/>
  <c r="B2" i="6"/>
  <c r="F2" i="6" s="1"/>
  <c r="E27" i="5"/>
  <c r="D27" i="5"/>
  <c r="C27" i="5"/>
  <c r="B27" i="5"/>
  <c r="F27" i="5" s="1"/>
  <c r="E26" i="5"/>
  <c r="D26" i="5"/>
  <c r="C26" i="5"/>
  <c r="B26" i="5"/>
  <c r="F26" i="5" s="1"/>
  <c r="E25" i="5"/>
  <c r="D25" i="5"/>
  <c r="C25" i="5"/>
  <c r="B25" i="5"/>
  <c r="F25" i="5" s="1"/>
  <c r="E24" i="5"/>
  <c r="D24" i="5"/>
  <c r="C24" i="5"/>
  <c r="B24" i="5"/>
  <c r="F24" i="5" s="1"/>
  <c r="E23" i="5"/>
  <c r="D23" i="5"/>
  <c r="C23" i="5"/>
  <c r="B23" i="5"/>
  <c r="F23" i="5" s="1"/>
  <c r="E22" i="5"/>
  <c r="D22" i="5"/>
  <c r="C22" i="5"/>
  <c r="B22" i="5"/>
  <c r="F22" i="5" s="1"/>
  <c r="E21" i="5"/>
  <c r="D21" i="5"/>
  <c r="C21" i="5"/>
  <c r="B21" i="5"/>
  <c r="F21" i="5" s="1"/>
  <c r="E20" i="5"/>
  <c r="D20" i="5"/>
  <c r="C20" i="5"/>
  <c r="B20" i="5"/>
  <c r="F20" i="5" s="1"/>
  <c r="E19" i="5"/>
  <c r="D19" i="5"/>
  <c r="C19" i="5"/>
  <c r="B19" i="5"/>
  <c r="F19" i="5" s="1"/>
  <c r="E18" i="5"/>
  <c r="D18" i="5"/>
  <c r="C18" i="5"/>
  <c r="B18" i="5"/>
  <c r="F18" i="5" s="1"/>
  <c r="E17" i="5"/>
  <c r="D17" i="5"/>
  <c r="C17" i="5"/>
  <c r="B17" i="5"/>
  <c r="F17" i="5" s="1"/>
  <c r="E16" i="5"/>
  <c r="D16" i="5"/>
  <c r="C16" i="5"/>
  <c r="B16" i="5"/>
  <c r="F16" i="5" s="1"/>
  <c r="E15" i="5"/>
  <c r="D15" i="5"/>
  <c r="C15" i="5"/>
  <c r="B15" i="5"/>
  <c r="F15" i="5" s="1"/>
  <c r="E14" i="5"/>
  <c r="D14" i="5"/>
  <c r="C14" i="5"/>
  <c r="B14" i="5"/>
  <c r="F14" i="5" s="1"/>
  <c r="E13" i="5"/>
  <c r="D13" i="5"/>
  <c r="C13" i="5"/>
  <c r="B13" i="5"/>
  <c r="F13" i="5" s="1"/>
  <c r="E12" i="5"/>
  <c r="D12" i="5"/>
  <c r="C12" i="5"/>
  <c r="B12" i="5"/>
  <c r="F12" i="5" s="1"/>
  <c r="E11" i="5"/>
  <c r="D11" i="5"/>
  <c r="C11" i="5"/>
  <c r="B11" i="5"/>
  <c r="F11" i="5" s="1"/>
  <c r="E10" i="5"/>
  <c r="D10" i="5"/>
  <c r="C10" i="5"/>
  <c r="B10" i="5"/>
  <c r="F10" i="5" s="1"/>
  <c r="E9" i="5"/>
  <c r="D9" i="5"/>
  <c r="C9" i="5"/>
  <c r="B9" i="5"/>
  <c r="F9" i="5" s="1"/>
  <c r="E8" i="5"/>
  <c r="D8" i="5"/>
  <c r="C8" i="5"/>
  <c r="B8" i="5"/>
  <c r="F8" i="5" s="1"/>
  <c r="E7" i="5"/>
  <c r="D7" i="5"/>
  <c r="C7" i="5"/>
  <c r="B7" i="5"/>
  <c r="F7" i="5" s="1"/>
  <c r="E6" i="5"/>
  <c r="D6" i="5"/>
  <c r="C6" i="5"/>
  <c r="B6" i="5"/>
  <c r="F6" i="5" s="1"/>
  <c r="E5" i="5"/>
  <c r="D5" i="5"/>
  <c r="C5" i="5"/>
  <c r="B5" i="5"/>
  <c r="F5" i="5" s="1"/>
  <c r="E4" i="5"/>
  <c r="D4" i="5"/>
  <c r="C4" i="5"/>
  <c r="B4" i="5"/>
  <c r="F4" i="5" s="1"/>
  <c r="E3" i="5"/>
  <c r="D3" i="5"/>
  <c r="C3" i="5"/>
  <c r="B3" i="5"/>
  <c r="F3" i="5" s="1"/>
  <c r="E2" i="5"/>
  <c r="D2" i="5"/>
  <c r="C2" i="5"/>
  <c r="B2" i="5"/>
  <c r="F2" i="5" s="1"/>
  <c r="G181" i="4"/>
  <c r="F181" i="4"/>
  <c r="G180" i="4"/>
  <c r="F180" i="4"/>
  <c r="E180" i="4"/>
  <c r="D180" i="4"/>
  <c r="G179" i="4"/>
  <c r="F179" i="4"/>
  <c r="G178" i="4"/>
  <c r="F178" i="4"/>
  <c r="G177" i="4"/>
  <c r="F177" i="4"/>
  <c r="E177" i="4"/>
  <c r="D177" i="4"/>
  <c r="G176" i="4"/>
  <c r="F176" i="4"/>
  <c r="E176" i="4"/>
  <c r="D176" i="4"/>
  <c r="G175" i="4"/>
  <c r="F175" i="4"/>
  <c r="G174" i="4"/>
  <c r="F174" i="4"/>
  <c r="G173" i="4"/>
  <c r="F173" i="4"/>
  <c r="H173" i="4" s="1"/>
  <c r="G172" i="4"/>
  <c r="F172" i="4"/>
  <c r="G171" i="4"/>
  <c r="F171" i="4"/>
  <c r="H171" i="4" s="1"/>
  <c r="G170" i="4"/>
  <c r="F170" i="4"/>
  <c r="E170" i="4"/>
  <c r="D170" i="4"/>
  <c r="H170" i="4" s="1"/>
  <c r="G169" i="4"/>
  <c r="F169" i="4"/>
  <c r="E169" i="4"/>
  <c r="D169" i="4"/>
  <c r="H169" i="4" s="1"/>
  <c r="G168" i="4"/>
  <c r="F168" i="4"/>
  <c r="G167" i="4"/>
  <c r="F167" i="4"/>
  <c r="E167" i="4"/>
  <c r="D167" i="4"/>
  <c r="G166" i="4"/>
  <c r="F166" i="4"/>
  <c r="G165" i="4"/>
  <c r="F165" i="4"/>
  <c r="G164" i="4"/>
  <c r="F164" i="4"/>
  <c r="H164" i="4" s="1"/>
  <c r="G163" i="4"/>
  <c r="H163" i="4" s="1"/>
  <c r="F163" i="4"/>
  <c r="G162" i="4"/>
  <c r="F162" i="4"/>
  <c r="G161" i="4"/>
  <c r="F161" i="4"/>
  <c r="G160" i="4"/>
  <c r="F160" i="4"/>
  <c r="E160" i="4"/>
  <c r="D160" i="4"/>
  <c r="G159" i="4"/>
  <c r="F159" i="4"/>
  <c r="G158" i="4"/>
  <c r="F158" i="4"/>
  <c r="E158" i="4"/>
  <c r="D158" i="4"/>
  <c r="G157" i="4"/>
  <c r="F157" i="4"/>
  <c r="G156" i="4"/>
  <c r="F156" i="4"/>
  <c r="H155" i="4"/>
  <c r="G155" i="4"/>
  <c r="G154" i="4"/>
  <c r="F154" i="4"/>
  <c r="G153" i="4"/>
  <c r="F153" i="4"/>
  <c r="G152" i="4"/>
  <c r="F152" i="4"/>
  <c r="H152" i="4" s="1"/>
  <c r="G151" i="4"/>
  <c r="F151" i="4"/>
  <c r="G150" i="4"/>
  <c r="F150" i="4"/>
  <c r="E150" i="4"/>
  <c r="G149" i="4"/>
  <c r="F149" i="4"/>
  <c r="E149" i="4"/>
  <c r="D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E143" i="4"/>
  <c r="D143" i="4"/>
  <c r="G142" i="4"/>
  <c r="F142" i="4"/>
  <c r="E142" i="4"/>
  <c r="D142" i="4"/>
  <c r="G141" i="4"/>
  <c r="F141" i="4"/>
  <c r="E141" i="4"/>
  <c r="D141" i="4"/>
  <c r="G140" i="4"/>
  <c r="F140" i="4"/>
  <c r="E140" i="4"/>
  <c r="D140" i="4"/>
  <c r="G139" i="4"/>
  <c r="F139" i="4"/>
  <c r="E139" i="4"/>
  <c r="D139" i="4"/>
  <c r="G138" i="4"/>
  <c r="F138" i="4"/>
  <c r="E138" i="4"/>
  <c r="D138" i="4"/>
  <c r="G137" i="4"/>
  <c r="F137" i="4"/>
  <c r="E137" i="4"/>
  <c r="D137" i="4"/>
  <c r="G136" i="4"/>
  <c r="F136" i="4"/>
  <c r="E136" i="4"/>
  <c r="D136" i="4"/>
  <c r="G135" i="4"/>
  <c r="F135" i="4"/>
  <c r="E135" i="4"/>
  <c r="D135" i="4"/>
  <c r="G134" i="4"/>
  <c r="F134" i="4"/>
  <c r="E134" i="4"/>
  <c r="D134" i="4"/>
  <c r="G133" i="4"/>
  <c r="F133" i="4"/>
  <c r="E133" i="4"/>
  <c r="D133" i="4"/>
  <c r="G132" i="4"/>
  <c r="F132" i="4"/>
  <c r="E132" i="4"/>
  <c r="D132" i="4"/>
  <c r="G131" i="4"/>
  <c r="F131" i="4"/>
  <c r="E131" i="4"/>
  <c r="D131" i="4"/>
  <c r="G130" i="4"/>
  <c r="F130" i="4"/>
  <c r="E130" i="4"/>
  <c r="D130" i="4"/>
  <c r="G129" i="4"/>
  <c r="F129" i="4"/>
  <c r="E129" i="4"/>
  <c r="D129" i="4"/>
  <c r="G128" i="4"/>
  <c r="F128" i="4"/>
  <c r="E128" i="4"/>
  <c r="D128" i="4"/>
  <c r="G127" i="4"/>
  <c r="F127" i="4"/>
  <c r="E127" i="4"/>
  <c r="D127" i="4"/>
  <c r="G126" i="4"/>
  <c r="F126" i="4"/>
  <c r="E126" i="4"/>
  <c r="D126" i="4"/>
  <c r="G125" i="4"/>
  <c r="F125" i="4"/>
  <c r="E125" i="4"/>
  <c r="D125" i="4"/>
  <c r="G124" i="4"/>
  <c r="F124" i="4"/>
  <c r="E124" i="4"/>
  <c r="D124" i="4"/>
  <c r="G123" i="4"/>
  <c r="F123" i="4"/>
  <c r="E123" i="4"/>
  <c r="D123" i="4"/>
  <c r="G122" i="4"/>
  <c r="F122" i="4"/>
  <c r="E122" i="4"/>
  <c r="D122" i="4"/>
  <c r="G121" i="4"/>
  <c r="F121" i="4"/>
  <c r="E121" i="4"/>
  <c r="D121" i="4"/>
  <c r="G120" i="4"/>
  <c r="F120" i="4"/>
  <c r="E120" i="4"/>
  <c r="D120" i="4"/>
  <c r="G119" i="4"/>
  <c r="F119" i="4"/>
  <c r="E119" i="4"/>
  <c r="D119" i="4"/>
  <c r="G118" i="4"/>
  <c r="F118" i="4"/>
  <c r="E118" i="4"/>
  <c r="D118" i="4"/>
  <c r="G117" i="4"/>
  <c r="F117" i="4"/>
  <c r="E117" i="4"/>
  <c r="D117" i="4"/>
  <c r="G116" i="4"/>
  <c r="F116" i="4"/>
  <c r="E116" i="4"/>
  <c r="D116" i="4"/>
  <c r="G115" i="4"/>
  <c r="F115" i="4"/>
  <c r="E115" i="4"/>
  <c r="D115" i="4"/>
  <c r="G114" i="4"/>
  <c r="F114" i="4"/>
  <c r="E114" i="4"/>
  <c r="D114" i="4"/>
  <c r="G113" i="4"/>
  <c r="F113" i="4"/>
  <c r="E113" i="4"/>
  <c r="D113" i="4"/>
  <c r="G112" i="4"/>
  <c r="F112" i="4"/>
  <c r="E112" i="4"/>
  <c r="D112" i="4"/>
  <c r="G111" i="4"/>
  <c r="F111" i="4"/>
  <c r="E111" i="4"/>
  <c r="D111" i="4"/>
  <c r="G110" i="4"/>
  <c r="F110" i="4"/>
  <c r="E110" i="4"/>
  <c r="D110" i="4"/>
  <c r="G109" i="4"/>
  <c r="F109" i="4"/>
  <c r="E109" i="4"/>
  <c r="D109" i="4"/>
  <c r="G108" i="4"/>
  <c r="F108" i="4"/>
  <c r="E108" i="4"/>
  <c r="D108" i="4"/>
  <c r="G107" i="4"/>
  <c r="F107" i="4"/>
  <c r="E107" i="4"/>
  <c r="D107" i="4"/>
  <c r="G106" i="4"/>
  <c r="F106" i="4"/>
  <c r="E106" i="4"/>
  <c r="D106" i="4"/>
  <c r="G105" i="4"/>
  <c r="F105" i="4"/>
  <c r="E105" i="4"/>
  <c r="D105" i="4"/>
  <c r="G104" i="4"/>
  <c r="F104" i="4"/>
  <c r="E104" i="4"/>
  <c r="D104" i="4"/>
  <c r="G103" i="4"/>
  <c r="F103" i="4"/>
  <c r="E103" i="4"/>
  <c r="D103" i="4"/>
  <c r="G102" i="4"/>
  <c r="F102" i="4"/>
  <c r="E102" i="4"/>
  <c r="D102" i="4"/>
  <c r="G101" i="4"/>
  <c r="F101" i="4"/>
  <c r="E101" i="4"/>
  <c r="D101" i="4"/>
  <c r="G100" i="4"/>
  <c r="F100" i="4"/>
  <c r="E100" i="4"/>
  <c r="D100" i="4"/>
  <c r="G99" i="4"/>
  <c r="F99" i="4"/>
  <c r="E99" i="4"/>
  <c r="D99" i="4"/>
  <c r="G98" i="4"/>
  <c r="F98" i="4"/>
  <c r="E98" i="4"/>
  <c r="D98" i="4"/>
  <c r="G97" i="4"/>
  <c r="F97" i="4"/>
  <c r="E97" i="4"/>
  <c r="D97" i="4"/>
  <c r="G96" i="4"/>
  <c r="F96" i="4"/>
  <c r="E96" i="4"/>
  <c r="D96" i="4"/>
  <c r="G95" i="4"/>
  <c r="F95" i="4"/>
  <c r="E95" i="4"/>
  <c r="D95" i="4"/>
  <c r="G94" i="4"/>
  <c r="F94" i="4"/>
  <c r="E94" i="4"/>
  <c r="D94" i="4"/>
  <c r="G93" i="4"/>
  <c r="F93" i="4"/>
  <c r="E93" i="4"/>
  <c r="D93" i="4"/>
  <c r="G92" i="4"/>
  <c r="F92" i="4"/>
  <c r="E92" i="4"/>
  <c r="D92" i="4"/>
  <c r="G91" i="4"/>
  <c r="F91" i="4"/>
  <c r="E91" i="4"/>
  <c r="D91" i="4"/>
  <c r="G90" i="4"/>
  <c r="F90" i="4"/>
  <c r="E90" i="4"/>
  <c r="D90" i="4"/>
  <c r="G89" i="4"/>
  <c r="F89" i="4"/>
  <c r="E89" i="4"/>
  <c r="D89" i="4"/>
  <c r="H89" i="4" s="1"/>
  <c r="G88" i="4"/>
  <c r="F88" i="4"/>
  <c r="E88" i="4"/>
  <c r="D88" i="4"/>
  <c r="G87" i="4"/>
  <c r="F87" i="4"/>
  <c r="E87" i="4"/>
  <c r="D87" i="4"/>
  <c r="G86" i="4"/>
  <c r="F86" i="4"/>
  <c r="E86" i="4"/>
  <c r="D86" i="4"/>
  <c r="G85" i="4"/>
  <c r="F85" i="4"/>
  <c r="E85" i="4"/>
  <c r="D85" i="4"/>
  <c r="G84" i="4"/>
  <c r="F84" i="4"/>
  <c r="E84" i="4"/>
  <c r="D84" i="4"/>
  <c r="G83" i="4"/>
  <c r="F83" i="4"/>
  <c r="E83" i="4"/>
  <c r="D83" i="4"/>
  <c r="G82" i="4"/>
  <c r="F82" i="4"/>
  <c r="E82" i="4"/>
  <c r="D82" i="4"/>
  <c r="G81" i="4"/>
  <c r="F81" i="4"/>
  <c r="E81" i="4"/>
  <c r="D81" i="4"/>
  <c r="G80" i="4"/>
  <c r="F80" i="4"/>
  <c r="E80" i="4"/>
  <c r="D80" i="4"/>
  <c r="G79" i="4"/>
  <c r="F79" i="4"/>
  <c r="E79" i="4"/>
  <c r="D79" i="4"/>
  <c r="G78" i="4"/>
  <c r="F78" i="4"/>
  <c r="E78" i="4"/>
  <c r="D78" i="4"/>
  <c r="G77" i="4"/>
  <c r="F77" i="4"/>
  <c r="E77" i="4"/>
  <c r="D77" i="4"/>
  <c r="H77" i="4" s="1"/>
  <c r="G76" i="4"/>
  <c r="F76" i="4"/>
  <c r="E76" i="4"/>
  <c r="D76" i="4"/>
  <c r="H76" i="4" s="1"/>
  <c r="G75" i="4"/>
  <c r="F75" i="4"/>
  <c r="E75" i="4"/>
  <c r="D75" i="4"/>
  <c r="H75" i="4" s="1"/>
  <c r="G74" i="4"/>
  <c r="F74" i="4"/>
  <c r="E74" i="4"/>
  <c r="D74" i="4"/>
  <c r="G73" i="4"/>
  <c r="F73" i="4"/>
  <c r="E73" i="4"/>
  <c r="D73" i="4"/>
  <c r="H73" i="4" s="1"/>
  <c r="G72" i="4"/>
  <c r="F72" i="4"/>
  <c r="E72" i="4"/>
  <c r="D72" i="4"/>
  <c r="H72" i="4" s="1"/>
  <c r="G71" i="4"/>
  <c r="F71" i="4"/>
  <c r="E71" i="4"/>
  <c r="D71" i="4"/>
  <c r="H71" i="4" s="1"/>
  <c r="G70" i="4"/>
  <c r="F70" i="4"/>
  <c r="E70" i="4"/>
  <c r="D70" i="4"/>
  <c r="H70" i="4" s="1"/>
  <c r="G69" i="4"/>
  <c r="F69" i="4"/>
  <c r="E69" i="4"/>
  <c r="D69" i="4"/>
  <c r="H69" i="4" s="1"/>
  <c r="G68" i="4"/>
  <c r="F68" i="4"/>
  <c r="E68" i="4"/>
  <c r="D68" i="4"/>
  <c r="H68" i="4" s="1"/>
  <c r="G67" i="4"/>
  <c r="F67" i="4"/>
  <c r="E67" i="4"/>
  <c r="D67" i="4"/>
  <c r="H67" i="4" s="1"/>
  <c r="G66" i="4"/>
  <c r="F66" i="4"/>
  <c r="E66" i="4"/>
  <c r="D66" i="4"/>
  <c r="G65" i="4"/>
  <c r="F65" i="4"/>
  <c r="E65" i="4"/>
  <c r="D65" i="4"/>
  <c r="H65" i="4" s="1"/>
  <c r="G64" i="4"/>
  <c r="F64" i="4"/>
  <c r="E64" i="4"/>
  <c r="D64" i="4"/>
  <c r="H64" i="4" s="1"/>
  <c r="G63" i="4"/>
  <c r="F63" i="4"/>
  <c r="E63" i="4"/>
  <c r="D63" i="4"/>
  <c r="G62" i="4"/>
  <c r="F62" i="4"/>
  <c r="E62" i="4"/>
  <c r="D62" i="4"/>
  <c r="G61" i="4"/>
  <c r="F61" i="4"/>
  <c r="E61" i="4"/>
  <c r="D61" i="4"/>
  <c r="G60" i="4"/>
  <c r="F60" i="4"/>
  <c r="E60" i="4"/>
  <c r="D60" i="4"/>
  <c r="G59" i="4"/>
  <c r="F59" i="4"/>
  <c r="E59" i="4"/>
  <c r="D59" i="4"/>
  <c r="G58" i="4"/>
  <c r="F58" i="4"/>
  <c r="E58" i="4"/>
  <c r="D58" i="4"/>
  <c r="H58" i="4" s="1"/>
  <c r="G57" i="4"/>
  <c r="F57" i="4"/>
  <c r="E57" i="4"/>
  <c r="D57" i="4"/>
  <c r="G56" i="4"/>
  <c r="F56" i="4"/>
  <c r="E56" i="4"/>
  <c r="D56" i="4"/>
  <c r="G55" i="4"/>
  <c r="F55" i="4"/>
  <c r="E55" i="4"/>
  <c r="D55" i="4"/>
  <c r="G54" i="4"/>
  <c r="F54" i="4"/>
  <c r="E54" i="4"/>
  <c r="D54" i="4"/>
  <c r="G53" i="4"/>
  <c r="F53" i="4"/>
  <c r="E53" i="4"/>
  <c r="D53" i="4"/>
  <c r="G52" i="4"/>
  <c r="F52" i="4"/>
  <c r="E52" i="4"/>
  <c r="D52" i="4"/>
  <c r="G51" i="4"/>
  <c r="F51" i="4"/>
  <c r="E51" i="4"/>
  <c r="D51" i="4"/>
  <c r="G50" i="4"/>
  <c r="F50" i="4"/>
  <c r="E50" i="4"/>
  <c r="D50" i="4"/>
  <c r="G49" i="4"/>
  <c r="F49" i="4"/>
  <c r="E49" i="4"/>
  <c r="D49" i="4"/>
  <c r="G48" i="4"/>
  <c r="F48" i="4"/>
  <c r="E48" i="4"/>
  <c r="D48" i="4"/>
  <c r="G47" i="4"/>
  <c r="F47" i="4"/>
  <c r="E47" i="4"/>
  <c r="D47" i="4"/>
  <c r="G46" i="4"/>
  <c r="F46" i="4"/>
  <c r="E46" i="4"/>
  <c r="D46" i="4"/>
  <c r="G45" i="4"/>
  <c r="F45" i="4"/>
  <c r="E45" i="4"/>
  <c r="D45" i="4"/>
  <c r="G44" i="4"/>
  <c r="F44" i="4"/>
  <c r="E44" i="4"/>
  <c r="D44" i="4"/>
  <c r="G43" i="4"/>
  <c r="F43" i="4"/>
  <c r="E43" i="4"/>
  <c r="D43" i="4"/>
  <c r="G42" i="4"/>
  <c r="F42" i="4"/>
  <c r="E42" i="4"/>
  <c r="D42" i="4"/>
  <c r="G41" i="4"/>
  <c r="F41" i="4"/>
  <c r="E41" i="4"/>
  <c r="D41" i="4"/>
  <c r="G40" i="4"/>
  <c r="F40" i="4"/>
  <c r="E40" i="4"/>
  <c r="D40" i="4"/>
  <c r="G39" i="4"/>
  <c r="F39" i="4"/>
  <c r="E39" i="4"/>
  <c r="D39" i="4"/>
  <c r="G38" i="4"/>
  <c r="F38" i="4"/>
  <c r="E38" i="4"/>
  <c r="D38" i="4"/>
  <c r="G37" i="4"/>
  <c r="F37" i="4"/>
  <c r="E37" i="4"/>
  <c r="D37" i="4"/>
  <c r="G36" i="4"/>
  <c r="F36" i="4"/>
  <c r="E36" i="4"/>
  <c r="D36" i="4"/>
  <c r="G35" i="4"/>
  <c r="F35" i="4"/>
  <c r="E35" i="4"/>
  <c r="D35" i="4"/>
  <c r="G34" i="4"/>
  <c r="F34" i="4"/>
  <c r="E34" i="4"/>
  <c r="D34" i="4"/>
  <c r="G33" i="4"/>
  <c r="F33" i="4"/>
  <c r="E33" i="4"/>
  <c r="D33" i="4"/>
  <c r="G32" i="4"/>
  <c r="F32" i="4"/>
  <c r="E32" i="4"/>
  <c r="D32" i="4"/>
  <c r="G31" i="4"/>
  <c r="F31" i="4"/>
  <c r="E31" i="4"/>
  <c r="D31" i="4"/>
  <c r="G30" i="4"/>
  <c r="F30" i="4"/>
  <c r="E30" i="4"/>
  <c r="D30" i="4"/>
  <c r="G29" i="4"/>
  <c r="F29" i="4"/>
  <c r="E29" i="4"/>
  <c r="D29" i="4"/>
  <c r="G28" i="4"/>
  <c r="F28" i="4"/>
  <c r="E28" i="4"/>
  <c r="D28" i="4"/>
  <c r="G27" i="4"/>
  <c r="F27" i="4"/>
  <c r="E27" i="4"/>
  <c r="D27" i="4"/>
  <c r="G26" i="4"/>
  <c r="F26" i="4"/>
  <c r="E26" i="4"/>
  <c r="D26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6" i="4"/>
  <c r="F6" i="4"/>
  <c r="E6" i="4"/>
  <c r="D6" i="4"/>
  <c r="G5" i="4"/>
  <c r="F5" i="4"/>
  <c r="E5" i="4"/>
  <c r="D5" i="4"/>
  <c r="G4" i="4"/>
  <c r="F4" i="4"/>
  <c r="E4" i="4"/>
  <c r="D4" i="4"/>
  <c r="G3" i="4"/>
  <c r="F3" i="4"/>
  <c r="E3" i="4"/>
  <c r="D3" i="4"/>
  <c r="G2" i="4"/>
  <c r="F2" i="4"/>
  <c r="E2" i="4"/>
  <c r="D2" i="4"/>
  <c r="H145" i="4" l="1"/>
  <c r="H165" i="4"/>
  <c r="H150" i="4"/>
  <c r="H5" i="4"/>
  <c r="H6" i="4"/>
  <c r="H8" i="4"/>
  <c r="H9" i="4"/>
  <c r="H10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9" i="4"/>
  <c r="H60" i="4"/>
  <c r="H61" i="4"/>
  <c r="H62" i="4"/>
  <c r="H63" i="4"/>
  <c r="H66" i="4"/>
  <c r="H74" i="4"/>
  <c r="H78" i="4"/>
  <c r="H79" i="4"/>
  <c r="H80" i="4"/>
  <c r="H81" i="4"/>
  <c r="H82" i="4"/>
  <c r="H83" i="4"/>
  <c r="H84" i="4"/>
  <c r="H85" i="4"/>
  <c r="H86" i="4"/>
  <c r="H87" i="4"/>
  <c r="H88" i="4"/>
  <c r="H90" i="4"/>
  <c r="H91" i="4"/>
  <c r="H92" i="4"/>
  <c r="H94" i="4"/>
  <c r="H95" i="4"/>
  <c r="F10" i="6"/>
  <c r="H2" i="4"/>
  <c r="H3" i="4"/>
  <c r="H4" i="4"/>
  <c r="H7" i="4"/>
  <c r="H11" i="4"/>
  <c r="H12" i="4"/>
  <c r="H13" i="4"/>
  <c r="H148" i="4"/>
  <c r="H162" i="4"/>
  <c r="H147" i="4"/>
  <c r="H149" i="4"/>
  <c r="H151" i="4"/>
  <c r="H153" i="4"/>
  <c r="H157" i="4"/>
  <c r="H160" i="4"/>
  <c r="H161" i="4"/>
  <c r="H166" i="4"/>
  <c r="H175" i="4"/>
  <c r="H179" i="4"/>
  <c r="H93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67" i="4"/>
  <c r="H144" i="4"/>
  <c r="H146" i="4"/>
  <c r="H154" i="4"/>
  <c r="H156" i="4"/>
  <c r="H158" i="4"/>
  <c r="H159" i="4"/>
  <c r="H168" i="4"/>
  <c r="H172" i="4"/>
  <c r="H174" i="4"/>
  <c r="H176" i="4"/>
  <c r="H177" i="4"/>
  <c r="H178" i="4"/>
  <c r="H180" i="4"/>
  <c r="H181" i="4"/>
</calcChain>
</file>

<file path=xl/sharedStrings.xml><?xml version="1.0" encoding="utf-8"?>
<sst xmlns="http://schemas.openxmlformats.org/spreadsheetml/2006/main" count="1175" uniqueCount="249">
  <si>
    <t>Vak</t>
  </si>
  <si>
    <t>Nr
vak</t>
  </si>
  <si>
    <t>Nr
visser</t>
  </si>
  <si>
    <t>Naam</t>
  </si>
  <si>
    <t>Vereniging</t>
  </si>
  <si>
    <t>Korps</t>
  </si>
  <si>
    <t>Totaal
CM</t>
  </si>
  <si>
    <t>Aantal vis</t>
  </si>
  <si>
    <t>Grootste
 vis</t>
  </si>
  <si>
    <t>Plaats
 in vak</t>
  </si>
  <si>
    <t>Plaats 
overall</t>
  </si>
  <si>
    <t>E</t>
  </si>
  <si>
    <t>John Beun</t>
  </si>
  <si>
    <t>HSV NoordWest 9</t>
  </si>
  <si>
    <t>C</t>
  </si>
  <si>
    <t>Ron van Galen</t>
  </si>
  <si>
    <t>De Slufter-HSV Gr-R'dam</t>
  </si>
  <si>
    <t>Hengelsport Rotterdam</t>
  </si>
  <si>
    <t>B</t>
  </si>
  <si>
    <t>Marcel Muntjewerf</t>
  </si>
  <si>
    <t>Everest 3</t>
  </si>
  <si>
    <t>A</t>
  </si>
  <si>
    <t>John Duynisveld</t>
  </si>
  <si>
    <t>HSV De Sportvisser</t>
  </si>
  <si>
    <t>Team Hengelhuis Maassluis</t>
  </si>
  <si>
    <t>D</t>
  </si>
  <si>
    <t>Bas Hollander</t>
  </si>
  <si>
    <t>Nipro Team</t>
  </si>
  <si>
    <t>Ronald van Os</t>
  </si>
  <si>
    <t>ZBV Terheijde aan Zee</t>
  </si>
  <si>
    <t>Team Terheijde 3</t>
  </si>
  <si>
    <t>Paul van Swaal</t>
  </si>
  <si>
    <t>Rancar</t>
  </si>
  <si>
    <t>Rene Brederveld</t>
  </si>
  <si>
    <t>Slufter 4</t>
  </si>
  <si>
    <t>Bliek v d Sjaak</t>
  </si>
  <si>
    <t>Ruud 't Manneke</t>
  </si>
  <si>
    <t>Tom van de Pol</t>
  </si>
  <si>
    <t>Gerard Oltmans</t>
  </si>
  <si>
    <t>Joury Buskens</t>
  </si>
  <si>
    <t>Rob Koster</t>
  </si>
  <si>
    <t>Slufter 1</t>
  </si>
  <si>
    <t>Adrie Bremmer</t>
  </si>
  <si>
    <t>Albert Leeuwis</t>
  </si>
  <si>
    <t>Slufter 2</t>
  </si>
  <si>
    <t>Maikel de Haar</t>
  </si>
  <si>
    <t>HSV Brittenburgh</t>
  </si>
  <si>
    <t>Mischa Voskamp</t>
  </si>
  <si>
    <t>Teun Leeuwenkamp</t>
  </si>
  <si>
    <t>Bij de Vleet</t>
  </si>
  <si>
    <t>Marcel van Houten</t>
  </si>
  <si>
    <t>Ruben van Rossum</t>
  </si>
  <si>
    <t>Brittenburgh 2</t>
  </si>
  <si>
    <t>Nico Tessel</t>
  </si>
  <si>
    <t>Paul van Boheemen</t>
  </si>
  <si>
    <t>Zeevisteam Westland</t>
  </si>
  <si>
    <t>Marcel Blenk</t>
  </si>
  <si>
    <t>Jeroen van het Veer</t>
  </si>
  <si>
    <t>HSV Nacht en Ontij</t>
  </si>
  <si>
    <t>De Egmonden</t>
  </si>
  <si>
    <t>Joop van der Velden</t>
  </si>
  <si>
    <t>Paddy Zeevisteam</t>
  </si>
  <si>
    <t>Jammy Postemus</t>
  </si>
  <si>
    <t>Frans Ras</t>
  </si>
  <si>
    <t>Sportvisser team 1</t>
  </si>
  <si>
    <t>Herbert van de Vlught</t>
  </si>
  <si>
    <t>Yuki Team</t>
  </si>
  <si>
    <t>Harry Timmer</t>
  </si>
  <si>
    <t>Philip Stam</t>
  </si>
  <si>
    <t>Martin van Rhijn</t>
  </si>
  <si>
    <t>Brittenburgh 1</t>
  </si>
  <si>
    <t>Hans Eekhoorn</t>
  </si>
  <si>
    <t>Kees de Weger</t>
  </si>
  <si>
    <t>Ben van Houten</t>
  </si>
  <si>
    <t>Piet van Veen</t>
  </si>
  <si>
    <t>Slufter 3</t>
  </si>
  <si>
    <t>Leo Steenvoorden</t>
  </si>
  <si>
    <t>Sportvisser team 2</t>
  </si>
  <si>
    <t>Dennis Zwiers</t>
  </si>
  <si>
    <t>Henk Minnaard</t>
  </si>
  <si>
    <t>Slufter 6</t>
  </si>
  <si>
    <t>Sjaak Witteman</t>
  </si>
  <si>
    <t>Peter Loef</t>
  </si>
  <si>
    <t>Rob de Bois</t>
  </si>
  <si>
    <t>Piet Verkade</t>
  </si>
  <si>
    <t>WSV 'sGravenzande</t>
  </si>
  <si>
    <t>Rob Zandvliet</t>
  </si>
  <si>
    <t>Everest 1</t>
  </si>
  <si>
    <t>J.D.Egmond</t>
  </si>
  <si>
    <t>Willem Louman</t>
  </si>
  <si>
    <t>Leo Onderwater</t>
  </si>
  <si>
    <t>Arjan de Bruin</t>
  </si>
  <si>
    <t>Ab Kok</t>
  </si>
  <si>
    <t>Rob Stam</t>
  </si>
  <si>
    <t>Theo Minneboo</t>
  </si>
  <si>
    <t>Arno Arkesteijn</t>
  </si>
  <si>
    <t>Dennis Cornielje</t>
  </si>
  <si>
    <t>Arvy Schonherr</t>
  </si>
  <si>
    <t>Koos van de Stap</t>
  </si>
  <si>
    <t>Ed van Zanten</t>
  </si>
  <si>
    <t>Jacco Rijnsent</t>
  </si>
  <si>
    <t>Berend Duindam</t>
  </si>
  <si>
    <t>Han van der Lek</t>
  </si>
  <si>
    <t>Peter Koeleman</t>
  </si>
  <si>
    <t>Robin van de Laan</t>
  </si>
  <si>
    <t>Ton Hartman</t>
  </si>
  <si>
    <t>Edwin Jongenelen</t>
  </si>
  <si>
    <t>Cor van Klaveren</t>
  </si>
  <si>
    <t>Braam Kooy</t>
  </si>
  <si>
    <t>Kees Kleinjan</t>
  </si>
  <si>
    <t>Marcel Noort</t>
  </si>
  <si>
    <t>Richard van Loon</t>
  </si>
  <si>
    <t>Jack Pronk</t>
  </si>
  <si>
    <t>Team Marco</t>
  </si>
  <si>
    <t>Robin Tromp</t>
  </si>
  <si>
    <t>Ruud Helleman</t>
  </si>
  <si>
    <t>Fred de Cock</t>
  </si>
  <si>
    <t>Derk Bremmer</t>
  </si>
  <si>
    <t>Jan Tinus Jeensma</t>
  </si>
  <si>
    <t>Ton Polet</t>
  </si>
  <si>
    <t>Arthur Fellinger</t>
  </si>
  <si>
    <t>Ab Tot</t>
  </si>
  <si>
    <t>Everest 2</t>
  </si>
  <si>
    <t>Ton van Elswijk</t>
  </si>
  <si>
    <t>Anita Jongenelen</t>
  </si>
  <si>
    <t>Toon Keijzer</t>
  </si>
  <si>
    <t>Ruud van Noord</t>
  </si>
  <si>
    <t>Ben de Jong</t>
  </si>
  <si>
    <t>Rob Zwart</t>
  </si>
  <si>
    <t>Nacht en Ontij 2</t>
  </si>
  <si>
    <t>Richard Schuur</t>
  </si>
  <si>
    <t>Hielke Boomsma</t>
  </si>
  <si>
    <t>HSV De Salamander</t>
  </si>
  <si>
    <t>Team Salamander</t>
  </si>
  <si>
    <t>GertJan Zeeuw</t>
  </si>
  <si>
    <t>Frans Glorie</t>
  </si>
  <si>
    <t>Gerrit Bruin</t>
  </si>
  <si>
    <t>Jos van Stralen</t>
  </si>
  <si>
    <t>Leen van Marion</t>
  </si>
  <si>
    <t>Marcel Pancras</t>
  </si>
  <si>
    <t>Piet Carnas</t>
  </si>
  <si>
    <t>Thom Beukelman</t>
  </si>
  <si>
    <t>Jos Mels</t>
  </si>
  <si>
    <t>Peter van der Kuijl</t>
  </si>
  <si>
    <t>Rens de Jong</t>
  </si>
  <si>
    <t>Armel Spee</t>
  </si>
  <si>
    <t>Cees Ottens</t>
  </si>
  <si>
    <t>Anton Puifen</t>
  </si>
  <si>
    <t>Walte van de Woude</t>
  </si>
  <si>
    <t>Hans Nulle</t>
  </si>
  <si>
    <t>Wim Kruining</t>
  </si>
  <si>
    <t>Jan Jaspers</t>
  </si>
  <si>
    <t>Ed Brand</t>
  </si>
  <si>
    <t>Huig Schaap</t>
  </si>
  <si>
    <t>Kees van Duyn</t>
  </si>
  <si>
    <t>Arie Mak</t>
  </si>
  <si>
    <t>Niels van Rossum</t>
  </si>
  <si>
    <t>Hans de Wit</t>
  </si>
  <si>
    <t>Gerrit van Hanneghem</t>
  </si>
  <si>
    <t>Piet de Vlieger</t>
  </si>
  <si>
    <t>Verboom Wil</t>
  </si>
  <si>
    <t>Heidi Leeuwis</t>
  </si>
  <si>
    <t>Ruud Roskam</t>
  </si>
  <si>
    <t>John van de Langenberg</t>
  </si>
  <si>
    <t>Sjaak Huiberts</t>
  </si>
  <si>
    <t>Jan Groenewegen</t>
  </si>
  <si>
    <t>Cor van de Houwen</t>
  </si>
  <si>
    <t>Willem van de Bent</t>
  </si>
  <si>
    <t>Rick van Loon</t>
  </si>
  <si>
    <t>Peter Mourits</t>
  </si>
  <si>
    <t>Theo van Ewijk</t>
  </si>
  <si>
    <t>Arjan van Duijn</t>
  </si>
  <si>
    <t>Jos Huiberts</t>
  </si>
  <si>
    <t>John Beerends</t>
  </si>
  <si>
    <t>Hans Nieuwland</t>
  </si>
  <si>
    <t>Krijn Redert</t>
  </si>
  <si>
    <t>Eric Boel</t>
  </si>
  <si>
    <t>Petra van den Hoogen</t>
  </si>
  <si>
    <t>Slufter 5</t>
  </si>
  <si>
    <t>Johan van den Hoogen</t>
  </si>
  <si>
    <t>Henk Verlinden</t>
  </si>
  <si>
    <t>Janet Verlinden</t>
  </si>
  <si>
    <t>Wesley Buitedijk</t>
  </si>
  <si>
    <t>Ary van Vliet</t>
  </si>
  <si>
    <t>Richard van der Maat</t>
  </si>
  <si>
    <t>Jan Grinwis</t>
  </si>
  <si>
    <t>Cor v.d. Linden</t>
  </si>
  <si>
    <t>Frits van Duijvenbode</t>
  </si>
  <si>
    <t>John Setoe</t>
  </si>
  <si>
    <t>Job Zwart</t>
  </si>
  <si>
    <t>Patrick Groen</t>
  </si>
  <si>
    <t>John Haker</t>
  </si>
  <si>
    <t>Ron Knoppe</t>
  </si>
  <si>
    <t>Marco van de Houwen</t>
  </si>
  <si>
    <t>Martin van de Drift</t>
  </si>
  <si>
    <t>Cor van Houten</t>
  </si>
  <si>
    <t>Jacco Zoon</t>
  </si>
  <si>
    <t>Rianne Kreuger</t>
  </si>
  <si>
    <t>Ed Kreuger</t>
  </si>
  <si>
    <t>Lennard Paans</t>
  </si>
  <si>
    <t>Peter van de Kwartel</t>
  </si>
  <si>
    <t>Leo Sip</t>
  </si>
  <si>
    <t>Eef Hoek</t>
  </si>
  <si>
    <t>Hoeksche Strandvissers</t>
  </si>
  <si>
    <t>Koos Regeer</t>
  </si>
  <si>
    <t>Arjan van Rhijn</t>
  </si>
  <si>
    <t>Gerrit van de Akker</t>
  </si>
  <si>
    <t>WSV Hoek van Holland</t>
  </si>
  <si>
    <t>Bruines  Dirk</t>
  </si>
  <si>
    <t>Dam Peter van</t>
  </si>
  <si>
    <t>Damen Corne</t>
  </si>
  <si>
    <t>Groot Jan</t>
  </si>
  <si>
    <t>Glas Paul</t>
  </si>
  <si>
    <t>Gravemaker Rob</t>
  </si>
  <si>
    <t>Schutte Peter</t>
  </si>
  <si>
    <t>Heijnen Martijn</t>
  </si>
  <si>
    <t>Broersen Simon</t>
  </si>
  <si>
    <t>Blok Simon</t>
  </si>
  <si>
    <t>Boer Hessel de</t>
  </si>
  <si>
    <t>Blok Mats</t>
  </si>
  <si>
    <t>Burges Steven</t>
  </si>
  <si>
    <t>Mors Cock</t>
  </si>
  <si>
    <t>Gravemaker Aris</t>
  </si>
  <si>
    <t>Ridder Hans de</t>
  </si>
  <si>
    <t>Koper Chris</t>
  </si>
  <si>
    <t>Koper Mike</t>
  </si>
  <si>
    <t>Kager Kees</t>
  </si>
  <si>
    <t>Himst Jan van de</t>
  </si>
  <si>
    <t>Houtenbos Dik</t>
  </si>
  <si>
    <t>Zwart Kos</t>
  </si>
  <si>
    <t>Prins Leen</t>
  </si>
  <si>
    <t>Wijker Marcel</t>
  </si>
  <si>
    <t>Stam Anton</t>
  </si>
  <si>
    <t>Wedstrijd 4
Korps</t>
  </si>
  <si>
    <t>Klas. punten</t>
  </si>
  <si>
    <t>uitslag</t>
  </si>
  <si>
    <t>Wedstrijd 4
Vereniging</t>
  </si>
  <si>
    <t>Ranking</t>
  </si>
  <si>
    <t>Punten</t>
  </si>
  <si>
    <t>Cm</t>
  </si>
  <si>
    <t>Vissen</t>
  </si>
  <si>
    <t>Wedstrijd1</t>
  </si>
  <si>
    <t>Wedstrijd2</t>
  </si>
  <si>
    <t>Wedstrijd3</t>
  </si>
  <si>
    <t>Wedstrijd4</t>
  </si>
  <si>
    <t>Totaal
punten</t>
  </si>
  <si>
    <t>cm's</t>
  </si>
  <si>
    <t>Overall
Korps</t>
  </si>
  <si>
    <t>Overall
Vereniging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</si>
</sst>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46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2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2" applyFill="1"/>
    <xf numFmtId="0" fontId="1" fillId="0" borderId="0" xfId="2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2" applyFont="1" applyBorder="1"/>
    <xf numFmtId="0" fontId="1" fillId="0" borderId="0" xfId="2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1" fillId="0" borderId="0" xfId="2" applyBorder="1"/>
    <xf numFmtId="0" fontId="0" fillId="0" borderId="0" xfId="0" applyBorder="1"/>
    <xf numFmtId="0" fontId="1" fillId="0" borderId="3" xfId="2" applyBorder="1" applyAlignment="1">
      <alignment horizontal="center"/>
    </xf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quotePrefix="1" applyFont="1" applyBorder="1"/>
    <xf numFmtId="0" fontId="6" fillId="2" borderId="2" xfId="1" applyFont="1" applyBorder="1" applyAlignment="1">
      <alignment wrapText="1"/>
    </xf>
    <xf numFmtId="0" fontId="7" fillId="2" borderId="2" xfId="1" applyFont="1" applyBorder="1" applyAlignment="1">
      <alignment horizontal="center"/>
    </xf>
    <xf numFmtId="0" fontId="0" fillId="0" borderId="0" xfId="0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/>
    <xf numFmtId="0" fontId="3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2" applyFill="1" applyBorder="1"/>
    <xf numFmtId="0" fontId="8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</cellXfs>
  <cellStyles count="3">
    <cellStyle name="Controlecel" xfId="1" builtinId="23"/>
    <cellStyle name="Standaard" xfId="0" builtinId="0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genaar/Documents/Strandvissen%20NFB%202017%20Pet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eelnemers"/>
      <sheetName val="Wedstrijd1"/>
      <sheetName val="Wedstrijd2"/>
      <sheetName val="Wedstrijd3"/>
      <sheetName val="Wedstrijd4"/>
      <sheetName val="Individueel overall"/>
      <sheetName val="Korps1"/>
      <sheetName val="Korps2"/>
      <sheetName val="Korps3"/>
      <sheetName val="Korps4"/>
      <sheetName val="Korps overall"/>
      <sheetName val="Vereniging1"/>
      <sheetName val="Vereniging2"/>
      <sheetName val="Vereniging3"/>
      <sheetName val="Vereniging4"/>
      <sheetName val="Vereniging overall"/>
      <sheetName val="Parameters"/>
      <sheetName val="Compatibiliteitsrapport"/>
    </sheetNames>
    <sheetDataSet>
      <sheetData sheetId="0"/>
      <sheetData sheetId="1"/>
      <sheetData sheetId="2">
        <row r="2">
          <cell r="C2">
            <v>143</v>
          </cell>
          <cell r="D2" t="str">
            <v>John Beun</v>
          </cell>
          <cell r="E2" t="str">
            <v>HSV NoordWest 9</v>
          </cell>
          <cell r="G2">
            <v>367</v>
          </cell>
          <cell r="H2">
            <v>18</v>
          </cell>
          <cell r="I2">
            <v>25</v>
          </cell>
          <cell r="J2">
            <v>1</v>
          </cell>
          <cell r="K2">
            <v>1</v>
          </cell>
          <cell r="M2">
            <v>1</v>
          </cell>
        </row>
        <row r="3">
          <cell r="C3">
            <v>39</v>
          </cell>
          <cell r="D3" t="str">
            <v>Ruud van Noord</v>
          </cell>
          <cell r="E3" t="str">
            <v>De Slufter-HSV Gr-R'dam</v>
          </cell>
          <cell r="F3" t="str">
            <v>Rancar</v>
          </cell>
          <cell r="G3">
            <v>298</v>
          </cell>
          <cell r="H3">
            <v>13</v>
          </cell>
          <cell r="I3">
            <v>28</v>
          </cell>
          <cell r="J3">
            <v>1</v>
          </cell>
          <cell r="K3">
            <v>2</v>
          </cell>
          <cell r="M3">
            <v>2</v>
          </cell>
        </row>
        <row r="4">
          <cell r="C4">
            <v>127</v>
          </cell>
          <cell r="D4" t="str">
            <v>Bas Hollander</v>
          </cell>
          <cell r="E4" t="str">
            <v>HSV NoordWest 9</v>
          </cell>
          <cell r="F4" t="str">
            <v>Nipro Team</v>
          </cell>
          <cell r="G4">
            <v>296</v>
          </cell>
          <cell r="H4">
            <v>14</v>
          </cell>
          <cell r="I4">
            <v>31</v>
          </cell>
          <cell r="J4">
            <v>1</v>
          </cell>
          <cell r="K4">
            <v>3</v>
          </cell>
          <cell r="M4">
            <v>3</v>
          </cell>
        </row>
        <row r="5">
          <cell r="C5">
            <v>3</v>
          </cell>
          <cell r="D5" t="str">
            <v>Rob Koster</v>
          </cell>
          <cell r="E5" t="str">
            <v>De Slufter-HSV Gr-R'dam</v>
          </cell>
          <cell r="F5" t="str">
            <v>Slufter 1</v>
          </cell>
          <cell r="G5">
            <v>292</v>
          </cell>
          <cell r="H5">
            <v>13</v>
          </cell>
          <cell r="I5">
            <v>34</v>
          </cell>
          <cell r="J5">
            <v>1</v>
          </cell>
          <cell r="K5">
            <v>4</v>
          </cell>
          <cell r="M5">
            <v>4</v>
          </cell>
        </row>
        <row r="6">
          <cell r="C6">
            <v>75</v>
          </cell>
          <cell r="D6" t="str">
            <v>Ed van Zanten</v>
          </cell>
          <cell r="E6" t="str">
            <v>ZBV Terheijde aan Zee</v>
          </cell>
          <cell r="F6" t="str">
            <v>Zeevisteam Westland</v>
          </cell>
          <cell r="G6">
            <v>252</v>
          </cell>
          <cell r="H6">
            <v>12</v>
          </cell>
          <cell r="I6">
            <v>26</v>
          </cell>
          <cell r="J6">
            <v>1</v>
          </cell>
          <cell r="K6">
            <v>5</v>
          </cell>
          <cell r="M6">
            <v>5</v>
          </cell>
        </row>
        <row r="7">
          <cell r="C7">
            <v>106</v>
          </cell>
          <cell r="D7" t="str">
            <v>Marcel van Houten</v>
          </cell>
          <cell r="E7" t="str">
            <v>HSV De Sportvisser</v>
          </cell>
          <cell r="F7" t="str">
            <v>Team Hengelhuis Maassluis</v>
          </cell>
          <cell r="G7">
            <v>285</v>
          </cell>
          <cell r="H7">
            <v>13</v>
          </cell>
          <cell r="I7">
            <v>36</v>
          </cell>
          <cell r="J7">
            <v>2</v>
          </cell>
          <cell r="K7">
            <v>6</v>
          </cell>
          <cell r="M7">
            <v>6</v>
          </cell>
        </row>
        <row r="8">
          <cell r="C8">
            <v>87</v>
          </cell>
          <cell r="D8" t="str">
            <v>Martin van Rhijn</v>
          </cell>
          <cell r="E8" t="str">
            <v>HSV Brittenburgh</v>
          </cell>
          <cell r="F8" t="str">
            <v>Brittenburgh 1</v>
          </cell>
          <cell r="G8">
            <v>237</v>
          </cell>
          <cell r="H8">
            <v>13</v>
          </cell>
          <cell r="I8">
            <v>28</v>
          </cell>
          <cell r="J8">
            <v>2</v>
          </cell>
          <cell r="K8">
            <v>7</v>
          </cell>
          <cell r="M8">
            <v>7</v>
          </cell>
        </row>
        <row r="9">
          <cell r="C9">
            <v>10</v>
          </cell>
          <cell r="D9" t="str">
            <v>Kees Kleinjan</v>
          </cell>
          <cell r="E9" t="str">
            <v>De Slufter-HSV Gr-R'dam</v>
          </cell>
          <cell r="F9" t="str">
            <v>Slufter 2</v>
          </cell>
          <cell r="G9">
            <v>235</v>
          </cell>
          <cell r="H9">
            <v>12</v>
          </cell>
          <cell r="I9">
            <v>26</v>
          </cell>
          <cell r="J9">
            <v>2</v>
          </cell>
          <cell r="K9">
            <v>8</v>
          </cell>
          <cell r="M9">
            <v>8</v>
          </cell>
        </row>
        <row r="10">
          <cell r="C10">
            <v>9</v>
          </cell>
          <cell r="D10" t="str">
            <v>Heidi Leeuwis</v>
          </cell>
          <cell r="E10" t="str">
            <v>De Slufter-HSV Gr-R'dam</v>
          </cell>
          <cell r="F10" t="str">
            <v>Slufter 2</v>
          </cell>
          <cell r="G10">
            <v>211</v>
          </cell>
          <cell r="H10">
            <v>12</v>
          </cell>
          <cell r="I10">
            <v>23</v>
          </cell>
          <cell r="J10">
            <v>2</v>
          </cell>
          <cell r="K10">
            <v>9</v>
          </cell>
          <cell r="M10">
            <v>9</v>
          </cell>
        </row>
        <row r="11">
          <cell r="C11">
            <v>93</v>
          </cell>
          <cell r="D11" t="str">
            <v>Kees van Duyn</v>
          </cell>
          <cell r="E11" t="str">
            <v>HSV Brittenburgh</v>
          </cell>
          <cell r="F11" t="str">
            <v>Brittenburgh 2</v>
          </cell>
          <cell r="G11">
            <v>210</v>
          </cell>
          <cell r="H11">
            <v>9</v>
          </cell>
          <cell r="I11">
            <v>27</v>
          </cell>
          <cell r="J11">
            <v>2</v>
          </cell>
          <cell r="K11">
            <v>10</v>
          </cell>
          <cell r="M11">
            <v>10</v>
          </cell>
        </row>
        <row r="12">
          <cell r="C12">
            <v>100</v>
          </cell>
          <cell r="D12" t="str">
            <v>Robin van de Laan</v>
          </cell>
          <cell r="E12" t="str">
            <v>HSV De Sportvisser</v>
          </cell>
          <cell r="F12" t="str">
            <v>Sportvisser team 1</v>
          </cell>
          <cell r="G12">
            <v>233</v>
          </cell>
          <cell r="H12">
            <v>11</v>
          </cell>
          <cell r="I12">
            <v>30</v>
          </cell>
          <cell r="J12">
            <v>3</v>
          </cell>
          <cell r="K12">
            <v>11</v>
          </cell>
          <cell r="M12">
            <v>11</v>
          </cell>
        </row>
        <row r="13">
          <cell r="C13">
            <v>11</v>
          </cell>
          <cell r="D13" t="str">
            <v>Hans Nieuwland</v>
          </cell>
          <cell r="E13" t="str">
            <v>De Slufter-HSV Gr-R'dam</v>
          </cell>
          <cell r="F13" t="str">
            <v>Slufter 3</v>
          </cell>
          <cell r="G13">
            <v>210</v>
          </cell>
          <cell r="H13">
            <v>10</v>
          </cell>
          <cell r="I13">
            <v>27</v>
          </cell>
          <cell r="J13">
            <v>3</v>
          </cell>
          <cell r="K13">
            <v>12</v>
          </cell>
          <cell r="M13">
            <v>12</v>
          </cell>
        </row>
        <row r="14">
          <cell r="C14">
            <v>32</v>
          </cell>
          <cell r="D14" t="str">
            <v>Ron van Galen</v>
          </cell>
          <cell r="E14" t="str">
            <v>De Slufter-HSV Gr-R'dam</v>
          </cell>
          <cell r="F14" t="str">
            <v>Hengelsport Rotterdam</v>
          </cell>
          <cell r="G14">
            <v>175</v>
          </cell>
          <cell r="H14">
            <v>8</v>
          </cell>
          <cell r="I14">
            <v>26</v>
          </cell>
          <cell r="J14">
            <v>3</v>
          </cell>
          <cell r="K14">
            <v>13</v>
          </cell>
          <cell r="M14">
            <v>13</v>
          </cell>
        </row>
        <row r="15">
          <cell r="C15">
            <v>13</v>
          </cell>
          <cell r="D15" t="str">
            <v>Piet van Veen</v>
          </cell>
          <cell r="E15" t="str">
            <v>De Slufter-HSV Gr-R'dam</v>
          </cell>
          <cell r="F15" t="str">
            <v>Slufter 3</v>
          </cell>
          <cell r="G15">
            <v>162</v>
          </cell>
          <cell r="H15">
            <v>8</v>
          </cell>
          <cell r="I15">
            <v>24</v>
          </cell>
          <cell r="J15">
            <v>3</v>
          </cell>
          <cell r="K15">
            <v>14</v>
          </cell>
          <cell r="M15">
            <v>14</v>
          </cell>
        </row>
        <row r="16">
          <cell r="C16">
            <v>89</v>
          </cell>
          <cell r="D16" t="str">
            <v>Niels van Rossum</v>
          </cell>
          <cell r="E16" t="str">
            <v>HSV Brittenburgh</v>
          </cell>
          <cell r="F16" t="str">
            <v>Brittenburgh 1</v>
          </cell>
          <cell r="G16">
            <v>160</v>
          </cell>
          <cell r="H16">
            <v>7</v>
          </cell>
          <cell r="I16">
            <v>28</v>
          </cell>
          <cell r="J16">
            <v>3</v>
          </cell>
          <cell r="K16">
            <v>15</v>
          </cell>
          <cell r="M16">
            <v>15</v>
          </cell>
        </row>
        <row r="17">
          <cell r="C17">
            <v>6</v>
          </cell>
          <cell r="D17" t="str">
            <v>Edwin Jongenelen</v>
          </cell>
          <cell r="E17" t="str">
            <v>De Slufter-HSV Gr-R'dam</v>
          </cell>
          <cell r="F17" t="str">
            <v>Slufter 2</v>
          </cell>
          <cell r="G17">
            <v>207</v>
          </cell>
          <cell r="H17">
            <v>11</v>
          </cell>
          <cell r="I17">
            <v>34</v>
          </cell>
          <cell r="J17">
            <v>4</v>
          </cell>
          <cell r="K17">
            <v>16</v>
          </cell>
          <cell r="M17">
            <v>16</v>
          </cell>
        </row>
        <row r="18">
          <cell r="C18">
            <v>35</v>
          </cell>
          <cell r="D18" t="str">
            <v>Ben van Houten</v>
          </cell>
          <cell r="E18" t="str">
            <v>De Slufter-HSV Gr-R'dam</v>
          </cell>
          <cell r="F18" t="str">
            <v>Hengelsport Rotterdam</v>
          </cell>
          <cell r="G18">
            <v>194</v>
          </cell>
          <cell r="H18">
            <v>8</v>
          </cell>
          <cell r="I18">
            <v>32</v>
          </cell>
          <cell r="J18">
            <v>4</v>
          </cell>
          <cell r="K18">
            <v>17</v>
          </cell>
          <cell r="M18">
            <v>17</v>
          </cell>
        </row>
        <row r="19">
          <cell r="C19">
            <v>132</v>
          </cell>
          <cell r="D19" t="str">
            <v>Ed Kreuger</v>
          </cell>
          <cell r="E19" t="str">
            <v>De Slufter-HSV Gr-R'dam</v>
          </cell>
          <cell r="G19">
            <v>160</v>
          </cell>
          <cell r="H19">
            <v>8</v>
          </cell>
          <cell r="I19">
            <v>24</v>
          </cell>
          <cell r="J19">
            <v>4</v>
          </cell>
          <cell r="K19">
            <v>18</v>
          </cell>
          <cell r="M19">
            <v>18</v>
          </cell>
        </row>
        <row r="20">
          <cell r="C20">
            <v>138</v>
          </cell>
          <cell r="D20" t="str">
            <v>Maikel de Haar</v>
          </cell>
          <cell r="E20" t="str">
            <v>HSV Brittenburgh</v>
          </cell>
          <cell r="G20">
            <v>146</v>
          </cell>
          <cell r="H20">
            <v>8</v>
          </cell>
          <cell r="I20">
            <v>24</v>
          </cell>
          <cell r="J20">
            <v>4</v>
          </cell>
          <cell r="K20">
            <v>19</v>
          </cell>
          <cell r="M20">
            <v>19</v>
          </cell>
        </row>
        <row r="21">
          <cell r="C21">
            <v>4</v>
          </cell>
          <cell r="D21" t="str">
            <v>Leen van Marion</v>
          </cell>
          <cell r="E21" t="str">
            <v>De Slufter-HSV Gr-R'dam</v>
          </cell>
          <cell r="F21" t="str">
            <v>Slufter 1</v>
          </cell>
          <cell r="G21">
            <v>145</v>
          </cell>
          <cell r="H21">
            <v>6</v>
          </cell>
          <cell r="I21">
            <v>32</v>
          </cell>
          <cell r="J21">
            <v>4</v>
          </cell>
          <cell r="K21">
            <v>20</v>
          </cell>
          <cell r="M21">
            <v>20</v>
          </cell>
        </row>
        <row r="22">
          <cell r="C22">
            <v>131</v>
          </cell>
          <cell r="D22" t="str">
            <v>Rianne Kreuger</v>
          </cell>
          <cell r="E22" t="str">
            <v>De Slufter-HSV Gr-R'dam</v>
          </cell>
          <cell r="G22">
            <v>206</v>
          </cell>
          <cell r="H22">
            <v>11</v>
          </cell>
          <cell r="I22">
            <v>25</v>
          </cell>
          <cell r="J22">
            <v>5</v>
          </cell>
          <cell r="K22">
            <v>21</v>
          </cell>
          <cell r="M22">
            <v>21</v>
          </cell>
        </row>
        <row r="23">
          <cell r="C23">
            <v>30</v>
          </cell>
          <cell r="D23" t="str">
            <v>Cor v.d. Linden</v>
          </cell>
          <cell r="E23" t="str">
            <v>De Slufter-HSV Gr-R'dam</v>
          </cell>
          <cell r="F23" t="str">
            <v>Slufter 6</v>
          </cell>
          <cell r="G23">
            <v>163</v>
          </cell>
          <cell r="H23">
            <v>8</v>
          </cell>
          <cell r="I23">
            <v>24</v>
          </cell>
          <cell r="J23">
            <v>5</v>
          </cell>
          <cell r="K23">
            <v>22</v>
          </cell>
          <cell r="M23">
            <v>22</v>
          </cell>
        </row>
        <row r="24">
          <cell r="C24">
            <v>142</v>
          </cell>
          <cell r="D24" t="str">
            <v>Arjan van Duijn</v>
          </cell>
          <cell r="E24" t="str">
            <v>HSV De Sportvisser</v>
          </cell>
          <cell r="G24">
            <v>154</v>
          </cell>
          <cell r="H24">
            <v>8</v>
          </cell>
          <cell r="I24">
            <v>25</v>
          </cell>
          <cell r="J24">
            <v>5</v>
          </cell>
          <cell r="K24">
            <v>23</v>
          </cell>
          <cell r="M24">
            <v>23</v>
          </cell>
        </row>
        <row r="25">
          <cell r="C25">
            <v>33</v>
          </cell>
          <cell r="D25" t="str">
            <v>Frits van Duijvenbode</v>
          </cell>
          <cell r="E25" t="str">
            <v>De Slufter-HSV Gr-R'dam</v>
          </cell>
          <cell r="F25" t="str">
            <v>Hengelsport Rotterdam</v>
          </cell>
          <cell r="G25">
            <v>128</v>
          </cell>
          <cell r="H25">
            <v>7</v>
          </cell>
          <cell r="I25">
            <v>24</v>
          </cell>
          <cell r="J25">
            <v>5</v>
          </cell>
          <cell r="K25">
            <v>24</v>
          </cell>
          <cell r="M25">
            <v>24</v>
          </cell>
        </row>
        <row r="26">
          <cell r="C26">
            <v>34</v>
          </cell>
          <cell r="D26" t="str">
            <v>Thom Beukelman</v>
          </cell>
          <cell r="E26" t="str">
            <v>De Slufter-HSV Gr-R'dam</v>
          </cell>
          <cell r="F26" t="str">
            <v>Hengelsport Rotterdam</v>
          </cell>
          <cell r="G26">
            <v>122</v>
          </cell>
          <cell r="H26">
            <v>5</v>
          </cell>
          <cell r="I26">
            <v>34</v>
          </cell>
          <cell r="J26">
            <v>5</v>
          </cell>
          <cell r="K26">
            <v>25</v>
          </cell>
          <cell r="M26">
            <v>25</v>
          </cell>
        </row>
        <row r="27">
          <cell r="C27">
            <v>116</v>
          </cell>
          <cell r="D27" t="str">
            <v>Ronald van Os</v>
          </cell>
          <cell r="E27" t="str">
            <v>ZBV Terheijde aan Zee</v>
          </cell>
          <cell r="F27" t="str">
            <v>Team Terheijde 3</v>
          </cell>
          <cell r="G27">
            <v>194</v>
          </cell>
          <cell r="H27">
            <v>11</v>
          </cell>
          <cell r="I27">
            <v>24</v>
          </cell>
          <cell r="J27">
            <v>6</v>
          </cell>
          <cell r="K27">
            <v>26</v>
          </cell>
          <cell r="M27">
            <v>26</v>
          </cell>
        </row>
        <row r="28">
          <cell r="C28">
            <v>130</v>
          </cell>
          <cell r="D28" t="str">
            <v>Dennis Cornielje</v>
          </cell>
          <cell r="E28" t="str">
            <v>HSV NoordWest 9</v>
          </cell>
          <cell r="F28" t="str">
            <v>Nipro Team</v>
          </cell>
          <cell r="G28">
            <v>162</v>
          </cell>
          <cell r="H28">
            <v>8</v>
          </cell>
          <cell r="I28">
            <v>23</v>
          </cell>
          <cell r="J28">
            <v>6</v>
          </cell>
          <cell r="K28">
            <v>27</v>
          </cell>
          <cell r="M28">
            <v>27</v>
          </cell>
        </row>
        <row r="29">
          <cell r="C29">
            <v>67</v>
          </cell>
          <cell r="D29" t="str">
            <v>Rob Zwart</v>
          </cell>
          <cell r="E29" t="str">
            <v>HSV Nacht en Ontij</v>
          </cell>
          <cell r="F29" t="str">
            <v>Nacht en Ontij 2</v>
          </cell>
          <cell r="G29">
            <v>149</v>
          </cell>
          <cell r="H29">
            <v>7</v>
          </cell>
          <cell r="I29">
            <v>25</v>
          </cell>
          <cell r="J29">
            <v>6</v>
          </cell>
          <cell r="K29">
            <v>28</v>
          </cell>
          <cell r="M29">
            <v>28</v>
          </cell>
        </row>
        <row r="30">
          <cell r="C30">
            <v>113</v>
          </cell>
          <cell r="D30" t="str">
            <v>Martin van de Drift</v>
          </cell>
          <cell r="E30" t="str">
            <v>HSV De Sportvisser</v>
          </cell>
          <cell r="F30" t="str">
            <v>Yuki Team</v>
          </cell>
          <cell r="G30">
            <v>125</v>
          </cell>
          <cell r="H30">
            <v>5</v>
          </cell>
          <cell r="I30">
            <v>31</v>
          </cell>
          <cell r="J30">
            <v>6</v>
          </cell>
          <cell r="K30">
            <v>29</v>
          </cell>
          <cell r="M30">
            <v>29</v>
          </cell>
        </row>
        <row r="31">
          <cell r="C31">
            <v>129</v>
          </cell>
          <cell r="D31" t="str">
            <v>Tom van de Pol</v>
          </cell>
          <cell r="E31" t="str">
            <v>HSV NoordWest 9</v>
          </cell>
          <cell r="F31" t="str">
            <v>Nipro Team</v>
          </cell>
          <cell r="G31">
            <v>119</v>
          </cell>
          <cell r="H31">
            <v>6</v>
          </cell>
          <cell r="I31">
            <v>26</v>
          </cell>
          <cell r="J31">
            <v>6</v>
          </cell>
          <cell r="K31">
            <v>30</v>
          </cell>
          <cell r="M31">
            <v>30</v>
          </cell>
        </row>
        <row r="32">
          <cell r="C32">
            <v>46</v>
          </cell>
          <cell r="D32" t="str">
            <v>Gerrit Bruin</v>
          </cell>
          <cell r="E32" t="str">
            <v>HSV NoordWest 9</v>
          </cell>
          <cell r="F32" t="str">
            <v>Everest 2</v>
          </cell>
          <cell r="G32">
            <v>179</v>
          </cell>
          <cell r="H32">
            <v>7</v>
          </cell>
          <cell r="I32">
            <v>34</v>
          </cell>
          <cell r="J32">
            <v>7</v>
          </cell>
          <cell r="K32">
            <v>31</v>
          </cell>
          <cell r="M32">
            <v>31</v>
          </cell>
        </row>
        <row r="33">
          <cell r="C33">
            <v>12</v>
          </cell>
          <cell r="D33" t="str">
            <v>Krijn Redert</v>
          </cell>
          <cell r="E33" t="str">
            <v>De Slufter-HSV Gr-R'dam</v>
          </cell>
          <cell r="F33" t="str">
            <v>Slufter 3</v>
          </cell>
          <cell r="G33">
            <v>143</v>
          </cell>
          <cell r="H33">
            <v>7</v>
          </cell>
          <cell r="I33">
            <v>38</v>
          </cell>
          <cell r="J33">
            <v>7</v>
          </cell>
          <cell r="K33">
            <v>32</v>
          </cell>
          <cell r="M33">
            <v>32</v>
          </cell>
        </row>
        <row r="34">
          <cell r="C34">
            <v>5</v>
          </cell>
          <cell r="D34" t="str">
            <v>Wim Kruining</v>
          </cell>
          <cell r="E34" t="str">
            <v>De Slufter-HSV Gr-R'dam</v>
          </cell>
          <cell r="F34" t="str">
            <v>Slufter 1</v>
          </cell>
          <cell r="G34">
            <v>140</v>
          </cell>
          <cell r="H34">
            <v>6</v>
          </cell>
          <cell r="I34">
            <v>29</v>
          </cell>
          <cell r="J34">
            <v>7</v>
          </cell>
          <cell r="K34">
            <v>33</v>
          </cell>
          <cell r="M34">
            <v>33</v>
          </cell>
        </row>
        <row r="35">
          <cell r="C35">
            <v>18</v>
          </cell>
          <cell r="D35" t="str">
            <v>Piet de Vlieger</v>
          </cell>
          <cell r="E35" t="str">
            <v>De Slufter-HSV Gr-R'dam</v>
          </cell>
          <cell r="F35" t="str">
            <v>Slufter 4</v>
          </cell>
          <cell r="G35">
            <v>124</v>
          </cell>
          <cell r="H35">
            <v>7</v>
          </cell>
          <cell r="I35">
            <v>24</v>
          </cell>
          <cell r="J35">
            <v>7</v>
          </cell>
          <cell r="K35">
            <v>34</v>
          </cell>
          <cell r="M35">
            <v>34</v>
          </cell>
        </row>
        <row r="36">
          <cell r="C36">
            <v>19</v>
          </cell>
          <cell r="D36" t="str">
            <v>Ed Brand</v>
          </cell>
          <cell r="E36" t="str">
            <v>De Slufter-HSV Gr-R'dam</v>
          </cell>
          <cell r="F36" t="str">
            <v>Slufter 4</v>
          </cell>
          <cell r="G36">
            <v>118</v>
          </cell>
          <cell r="H36">
            <v>6</v>
          </cell>
          <cell r="I36">
            <v>24</v>
          </cell>
          <cell r="J36">
            <v>7</v>
          </cell>
          <cell r="K36">
            <v>35</v>
          </cell>
          <cell r="M36">
            <v>35</v>
          </cell>
        </row>
        <row r="37">
          <cell r="C37">
            <v>51</v>
          </cell>
          <cell r="D37" t="str">
            <v>Rens de Jong</v>
          </cell>
          <cell r="E37" t="str">
            <v>HSV NoordWest 9</v>
          </cell>
          <cell r="F37" t="str">
            <v>Everest 3</v>
          </cell>
          <cell r="G37">
            <v>176</v>
          </cell>
          <cell r="H37">
            <v>10</v>
          </cell>
          <cell r="I37">
            <v>22</v>
          </cell>
          <cell r="J37">
            <v>8</v>
          </cell>
          <cell r="K37">
            <v>36</v>
          </cell>
          <cell r="M37">
            <v>36</v>
          </cell>
        </row>
        <row r="38">
          <cell r="C38">
            <v>47</v>
          </cell>
          <cell r="D38" t="str">
            <v>Sjaak Huiberts</v>
          </cell>
          <cell r="E38" t="str">
            <v>HSV NoordWest 9</v>
          </cell>
          <cell r="F38" t="str">
            <v>Everest 2</v>
          </cell>
          <cell r="G38">
            <v>138</v>
          </cell>
          <cell r="H38">
            <v>6</v>
          </cell>
          <cell r="I38">
            <v>27</v>
          </cell>
          <cell r="J38">
            <v>8</v>
          </cell>
          <cell r="K38">
            <v>37</v>
          </cell>
          <cell r="M38">
            <v>37</v>
          </cell>
        </row>
        <row r="39">
          <cell r="C39">
            <v>55</v>
          </cell>
          <cell r="D39" t="str">
            <v>Gerard Oltmans</v>
          </cell>
          <cell r="E39" t="str">
            <v>HSV NoordWest 9</v>
          </cell>
          <cell r="F39" t="str">
            <v>Everest 3</v>
          </cell>
          <cell r="G39">
            <v>140</v>
          </cell>
          <cell r="H39">
            <v>6</v>
          </cell>
          <cell r="I39">
            <v>27</v>
          </cell>
          <cell r="J39">
            <v>8</v>
          </cell>
          <cell r="K39">
            <v>37</v>
          </cell>
          <cell r="M39">
            <v>37</v>
          </cell>
        </row>
        <row r="40">
          <cell r="C40">
            <v>144</v>
          </cell>
          <cell r="D40" t="str">
            <v>Eef Hoek</v>
          </cell>
          <cell r="E40" t="str">
            <v>Hoeksche Strandvissers</v>
          </cell>
          <cell r="G40">
            <v>124</v>
          </cell>
          <cell r="H40">
            <v>6</v>
          </cell>
          <cell r="I40">
            <v>40</v>
          </cell>
          <cell r="J40">
            <v>8</v>
          </cell>
          <cell r="K40">
            <v>39</v>
          </cell>
          <cell r="M40">
            <v>39</v>
          </cell>
        </row>
        <row r="41">
          <cell r="C41">
            <v>79</v>
          </cell>
          <cell r="D41" t="str">
            <v>Koos van de Stap</v>
          </cell>
          <cell r="E41" t="str">
            <v>ZBV Terheijde aan Zee</v>
          </cell>
          <cell r="F41" t="str">
            <v>Paddy Zeevisteam</v>
          </cell>
          <cell r="G41">
            <v>109</v>
          </cell>
          <cell r="H41">
            <v>6</v>
          </cell>
          <cell r="I41">
            <v>23</v>
          </cell>
          <cell r="J41">
            <v>8</v>
          </cell>
          <cell r="K41">
            <v>40</v>
          </cell>
          <cell r="M41">
            <v>40</v>
          </cell>
        </row>
        <row r="42">
          <cell r="C42">
            <v>96</v>
          </cell>
          <cell r="D42" t="str">
            <v>Ton van Elswijk</v>
          </cell>
          <cell r="E42" t="str">
            <v>HSV De Sportvisser</v>
          </cell>
          <cell r="F42" t="str">
            <v>Sportvisser team 1</v>
          </cell>
          <cell r="G42">
            <v>175</v>
          </cell>
          <cell r="H42">
            <v>9</v>
          </cell>
          <cell r="I42">
            <v>25</v>
          </cell>
          <cell r="J42">
            <v>9</v>
          </cell>
          <cell r="K42">
            <v>41</v>
          </cell>
          <cell r="M42">
            <v>41</v>
          </cell>
        </row>
        <row r="43">
          <cell r="C43">
            <v>95</v>
          </cell>
          <cell r="D43" t="str">
            <v>Cor van Klaveren</v>
          </cell>
          <cell r="E43" t="str">
            <v>HSV Brittenburgh</v>
          </cell>
          <cell r="F43" t="str">
            <v>Brittenburgh 2</v>
          </cell>
          <cell r="G43">
            <v>135</v>
          </cell>
          <cell r="H43">
            <v>6</v>
          </cell>
          <cell r="I43">
            <v>26</v>
          </cell>
          <cell r="J43">
            <v>9</v>
          </cell>
          <cell r="K43">
            <v>42</v>
          </cell>
          <cell r="M43">
            <v>42</v>
          </cell>
        </row>
        <row r="44">
          <cell r="C44">
            <v>92</v>
          </cell>
          <cell r="D44" t="str">
            <v>Willem van de Bent</v>
          </cell>
          <cell r="E44" t="str">
            <v>HSV Brittenburgh</v>
          </cell>
          <cell r="F44" t="str">
            <v>Brittenburgh 2</v>
          </cell>
          <cell r="G44">
            <v>134</v>
          </cell>
          <cell r="H44">
            <v>8</v>
          </cell>
          <cell r="I44">
            <v>25</v>
          </cell>
          <cell r="J44">
            <v>9</v>
          </cell>
          <cell r="K44">
            <v>43</v>
          </cell>
          <cell r="M44">
            <v>43</v>
          </cell>
        </row>
        <row r="45">
          <cell r="C45">
            <v>83</v>
          </cell>
          <cell r="D45" t="str">
            <v>Toon Keijzer</v>
          </cell>
          <cell r="E45" t="str">
            <v>WSV 'sGravenzande</v>
          </cell>
          <cell r="F45" t="str">
            <v>Team Marco</v>
          </cell>
          <cell r="G45">
            <v>122</v>
          </cell>
          <cell r="H45">
            <v>5</v>
          </cell>
          <cell r="I45">
            <v>26</v>
          </cell>
          <cell r="J45">
            <v>9</v>
          </cell>
          <cell r="K45">
            <v>44</v>
          </cell>
          <cell r="M45">
            <v>44</v>
          </cell>
        </row>
        <row r="46">
          <cell r="C46">
            <v>74</v>
          </cell>
          <cell r="D46" t="str">
            <v>Willem Louman</v>
          </cell>
          <cell r="E46" t="str">
            <v>ZBV Terheijde aan Zee</v>
          </cell>
          <cell r="F46" t="str">
            <v>Zeevisteam Westland</v>
          </cell>
          <cell r="G46">
            <v>82</v>
          </cell>
          <cell r="H46">
            <v>4</v>
          </cell>
          <cell r="I46">
            <v>24</v>
          </cell>
          <cell r="J46">
            <v>9</v>
          </cell>
          <cell r="K46">
            <v>45</v>
          </cell>
          <cell r="M46">
            <v>45</v>
          </cell>
        </row>
        <row r="47">
          <cell r="C47">
            <v>126</v>
          </cell>
          <cell r="D47" t="str">
            <v>Harry Timmer</v>
          </cell>
          <cell r="E47" t="str">
            <v>HSV NoordWest 9</v>
          </cell>
          <cell r="F47" t="str">
            <v>Nipro Team</v>
          </cell>
          <cell r="G47">
            <v>157</v>
          </cell>
          <cell r="H47">
            <v>7</v>
          </cell>
          <cell r="I47">
            <v>27</v>
          </cell>
          <cell r="J47">
            <v>10</v>
          </cell>
          <cell r="K47">
            <v>46</v>
          </cell>
          <cell r="M47">
            <v>46</v>
          </cell>
        </row>
        <row r="48">
          <cell r="C48">
            <v>110</v>
          </cell>
          <cell r="D48" t="str">
            <v>Joury Buskens</v>
          </cell>
          <cell r="E48" t="str">
            <v>HSV De Sportvisser</v>
          </cell>
          <cell r="F48" t="str">
            <v>Team Hengelhuis Maassluis</v>
          </cell>
          <cell r="G48">
            <v>128</v>
          </cell>
          <cell r="H48">
            <v>6</v>
          </cell>
          <cell r="I48">
            <v>24</v>
          </cell>
          <cell r="J48">
            <v>10</v>
          </cell>
          <cell r="K48">
            <v>47</v>
          </cell>
          <cell r="M48">
            <v>47</v>
          </cell>
        </row>
        <row r="49">
          <cell r="C49">
            <v>102</v>
          </cell>
          <cell r="D49" t="str">
            <v>Rick van Loon</v>
          </cell>
          <cell r="E49" t="str">
            <v>HSV De Sportvisser</v>
          </cell>
          <cell r="F49" t="str">
            <v>Sportvisser team 2</v>
          </cell>
          <cell r="G49">
            <v>123</v>
          </cell>
          <cell r="H49">
            <v>5</v>
          </cell>
          <cell r="I49">
            <v>35</v>
          </cell>
          <cell r="J49">
            <v>10</v>
          </cell>
          <cell r="K49">
            <v>48</v>
          </cell>
          <cell r="M49">
            <v>48</v>
          </cell>
        </row>
        <row r="50">
          <cell r="C50">
            <v>118</v>
          </cell>
          <cell r="D50" t="str">
            <v>Marcel Blenk</v>
          </cell>
          <cell r="E50" t="str">
            <v>ZBV Terheijde aan Zee</v>
          </cell>
          <cell r="F50" t="str">
            <v>Team Terheijde 3</v>
          </cell>
          <cell r="G50">
            <v>121</v>
          </cell>
          <cell r="H50">
            <v>7</v>
          </cell>
          <cell r="I50">
            <v>23</v>
          </cell>
          <cell r="J50">
            <v>10</v>
          </cell>
          <cell r="K50">
            <v>49</v>
          </cell>
          <cell r="M50">
            <v>49</v>
          </cell>
        </row>
        <row r="51">
          <cell r="C51">
            <v>136</v>
          </cell>
          <cell r="D51" t="str">
            <v>Arvy Schonherr</v>
          </cell>
          <cell r="E51" t="str">
            <v>HSV Brittenburgh</v>
          </cell>
          <cell r="G51">
            <v>74</v>
          </cell>
          <cell r="H51">
            <v>4</v>
          </cell>
          <cell r="I51">
            <v>25</v>
          </cell>
          <cell r="J51">
            <v>10</v>
          </cell>
          <cell r="K51">
            <v>50</v>
          </cell>
          <cell r="M51">
            <v>50</v>
          </cell>
        </row>
        <row r="52">
          <cell r="C52">
            <v>1</v>
          </cell>
          <cell r="D52" t="str">
            <v>Arthur Fellinger</v>
          </cell>
          <cell r="E52" t="str">
            <v>De Slufter-HSV Gr-R'dam</v>
          </cell>
          <cell r="F52" t="str">
            <v>Slufter 1</v>
          </cell>
          <cell r="G52">
            <v>151</v>
          </cell>
          <cell r="H52">
            <v>7</v>
          </cell>
          <cell r="I52">
            <v>33</v>
          </cell>
          <cell r="J52">
            <v>11</v>
          </cell>
          <cell r="K52">
            <v>51</v>
          </cell>
          <cell r="M52">
            <v>51</v>
          </cell>
        </row>
        <row r="53">
          <cell r="C53">
            <v>137</v>
          </cell>
          <cell r="D53" t="str">
            <v>J.D.Egmond</v>
          </cell>
          <cell r="E53" t="str">
            <v>HSV Brittenburgh</v>
          </cell>
          <cell r="G53">
            <v>125</v>
          </cell>
          <cell r="H53">
            <v>6</v>
          </cell>
          <cell r="I53">
            <v>26</v>
          </cell>
          <cell r="J53">
            <v>11</v>
          </cell>
          <cell r="K53">
            <v>52</v>
          </cell>
          <cell r="M53">
            <v>52</v>
          </cell>
        </row>
        <row r="54">
          <cell r="C54">
            <v>52</v>
          </cell>
          <cell r="D54" t="str">
            <v>Adrie Bremmer</v>
          </cell>
          <cell r="E54" t="str">
            <v>HSV NoordWest 9</v>
          </cell>
          <cell r="F54" t="str">
            <v>Everest 3</v>
          </cell>
          <cell r="G54">
            <v>122</v>
          </cell>
          <cell r="H54">
            <v>6</v>
          </cell>
          <cell r="I54">
            <v>24</v>
          </cell>
          <cell r="J54">
            <v>11</v>
          </cell>
          <cell r="K54">
            <v>53</v>
          </cell>
          <cell r="M54">
            <v>53</v>
          </cell>
        </row>
        <row r="55">
          <cell r="C55">
            <v>103</v>
          </cell>
          <cell r="D55" t="str">
            <v>Richard van Loon</v>
          </cell>
          <cell r="E55" t="str">
            <v>HSV De Sportvisser</v>
          </cell>
          <cell r="F55" t="str">
            <v>Sportvisser team 2</v>
          </cell>
          <cell r="G55">
            <v>121</v>
          </cell>
          <cell r="H55">
            <v>6</v>
          </cell>
          <cell r="I55">
            <v>26</v>
          </cell>
          <cell r="J55">
            <v>11</v>
          </cell>
          <cell r="K55">
            <v>54</v>
          </cell>
          <cell r="M55">
            <v>54</v>
          </cell>
        </row>
        <row r="56">
          <cell r="C56">
            <v>84</v>
          </cell>
          <cell r="D56" t="str">
            <v>Jack Pronk</v>
          </cell>
          <cell r="E56" t="str">
            <v>WSV 'sGravenzande</v>
          </cell>
          <cell r="F56" t="str">
            <v>Team Marco</v>
          </cell>
          <cell r="G56">
            <v>68</v>
          </cell>
          <cell r="H56">
            <v>3</v>
          </cell>
          <cell r="I56">
            <v>24</v>
          </cell>
          <cell r="J56">
            <v>11</v>
          </cell>
          <cell r="K56">
            <v>55</v>
          </cell>
          <cell r="M56">
            <v>55</v>
          </cell>
        </row>
        <row r="57">
          <cell r="C57">
            <v>26</v>
          </cell>
          <cell r="D57" t="str">
            <v>Ary van Vliet</v>
          </cell>
          <cell r="E57" t="str">
            <v>De Slufter-HSV Gr-R'dam</v>
          </cell>
          <cell r="F57" t="str">
            <v>Slufter 6</v>
          </cell>
          <cell r="G57">
            <v>140</v>
          </cell>
          <cell r="H57">
            <v>7</v>
          </cell>
          <cell r="I57">
            <v>23</v>
          </cell>
          <cell r="J57">
            <v>12</v>
          </cell>
          <cell r="K57">
            <v>56</v>
          </cell>
          <cell r="M57">
            <v>56</v>
          </cell>
        </row>
        <row r="58">
          <cell r="C58">
            <v>128</v>
          </cell>
          <cell r="D58" t="str">
            <v>Nico Tessel</v>
          </cell>
          <cell r="E58" t="str">
            <v>HSV NoordWest 9</v>
          </cell>
          <cell r="F58" t="str">
            <v>Nipro Team</v>
          </cell>
          <cell r="G58">
            <v>119</v>
          </cell>
          <cell r="H58">
            <v>6</v>
          </cell>
          <cell r="I58">
            <v>23</v>
          </cell>
          <cell r="J58">
            <v>12</v>
          </cell>
          <cell r="K58">
            <v>57</v>
          </cell>
          <cell r="M58">
            <v>57</v>
          </cell>
        </row>
        <row r="59">
          <cell r="C59">
            <v>60</v>
          </cell>
          <cell r="D59" t="str">
            <v>Teun Leeuwenkamp</v>
          </cell>
          <cell r="E59" t="str">
            <v>HSV NoordWest 9</v>
          </cell>
          <cell r="F59" t="str">
            <v>Bij de Vleet</v>
          </cell>
          <cell r="G59">
            <v>119</v>
          </cell>
          <cell r="H59">
            <v>5</v>
          </cell>
          <cell r="I59">
            <v>27</v>
          </cell>
          <cell r="J59">
            <v>12</v>
          </cell>
          <cell r="K59">
            <v>58</v>
          </cell>
          <cell r="M59">
            <v>58</v>
          </cell>
        </row>
        <row r="60">
          <cell r="C60">
            <v>27</v>
          </cell>
          <cell r="D60" t="str">
            <v>Henk Minnaard</v>
          </cell>
          <cell r="E60" t="str">
            <v>De Slufter-HSV Gr-R'dam</v>
          </cell>
          <cell r="F60" t="str">
            <v>Slufter 6</v>
          </cell>
          <cell r="G60">
            <v>109</v>
          </cell>
          <cell r="H60">
            <v>5</v>
          </cell>
          <cell r="I60">
            <v>32</v>
          </cell>
          <cell r="J60">
            <v>12</v>
          </cell>
          <cell r="K60">
            <v>59</v>
          </cell>
          <cell r="M60">
            <v>59</v>
          </cell>
        </row>
        <row r="61">
          <cell r="C61">
            <v>109</v>
          </cell>
          <cell r="D61" t="str">
            <v>John Duynisveld</v>
          </cell>
          <cell r="E61" t="str">
            <v>HSV De Sportvisser</v>
          </cell>
          <cell r="F61" t="str">
            <v>Team Hengelhuis Maassluis</v>
          </cell>
          <cell r="G61">
            <v>66</v>
          </cell>
          <cell r="H61">
            <v>3</v>
          </cell>
          <cell r="I61">
            <v>25</v>
          </cell>
          <cell r="J61">
            <v>12</v>
          </cell>
          <cell r="K61">
            <v>60</v>
          </cell>
          <cell r="M61">
            <v>60</v>
          </cell>
        </row>
        <row r="62">
          <cell r="C62">
            <v>31</v>
          </cell>
          <cell r="D62" t="str">
            <v>Ruud 't Manneke</v>
          </cell>
          <cell r="E62" t="str">
            <v>De Slufter-HSV Gr-R'dam</v>
          </cell>
          <cell r="F62" t="str">
            <v>Hengelsport Rotterdam</v>
          </cell>
          <cell r="G62">
            <v>137</v>
          </cell>
          <cell r="H62">
            <v>7</v>
          </cell>
          <cell r="I62">
            <v>30</v>
          </cell>
          <cell r="J62">
            <v>13</v>
          </cell>
          <cell r="K62">
            <v>61</v>
          </cell>
          <cell r="M62">
            <v>61</v>
          </cell>
        </row>
        <row r="63">
          <cell r="C63">
            <v>15</v>
          </cell>
          <cell r="D63" t="str">
            <v>Ruud Roskam</v>
          </cell>
          <cell r="E63" t="str">
            <v>De Slufter-HSV Gr-R'dam</v>
          </cell>
          <cell r="F63" t="str">
            <v>Slufter 3</v>
          </cell>
          <cell r="G63">
            <v>110</v>
          </cell>
          <cell r="H63">
            <v>5</v>
          </cell>
          <cell r="I63">
            <v>25</v>
          </cell>
          <cell r="J63">
            <v>13</v>
          </cell>
          <cell r="K63">
            <v>62</v>
          </cell>
          <cell r="M63">
            <v>62</v>
          </cell>
        </row>
        <row r="64">
          <cell r="C64">
            <v>37</v>
          </cell>
          <cell r="D64" t="str">
            <v>Jos Mels</v>
          </cell>
          <cell r="E64" t="str">
            <v>De Slufter-HSV Gr-R'dam</v>
          </cell>
          <cell r="F64" t="str">
            <v>Rancar</v>
          </cell>
          <cell r="G64">
            <v>103</v>
          </cell>
          <cell r="H64">
            <v>5</v>
          </cell>
          <cell r="I64">
            <v>25</v>
          </cell>
          <cell r="J64">
            <v>13</v>
          </cell>
          <cell r="K64">
            <v>62</v>
          </cell>
          <cell r="M64">
            <v>62</v>
          </cell>
        </row>
        <row r="65">
          <cell r="C65">
            <v>68</v>
          </cell>
          <cell r="D65" t="str">
            <v>Walte van de Woude</v>
          </cell>
          <cell r="E65" t="str">
            <v>HSV Nacht en Ontij</v>
          </cell>
          <cell r="F65" t="str">
            <v>Nacht en Ontij 2</v>
          </cell>
          <cell r="G65">
            <v>108</v>
          </cell>
          <cell r="H65">
            <v>5</v>
          </cell>
          <cell r="I65">
            <v>25</v>
          </cell>
          <cell r="J65">
            <v>13</v>
          </cell>
          <cell r="K65">
            <v>62</v>
          </cell>
          <cell r="M65">
            <v>62</v>
          </cell>
        </row>
        <row r="66">
          <cell r="C66">
            <v>99</v>
          </cell>
          <cell r="D66" t="str">
            <v>Frans Ras</v>
          </cell>
          <cell r="E66" t="str">
            <v>HSV De Sportvisser</v>
          </cell>
          <cell r="F66" t="str">
            <v>Sportvisser team 1</v>
          </cell>
          <cell r="G66">
            <v>66</v>
          </cell>
          <cell r="H66">
            <v>3</v>
          </cell>
          <cell r="I66">
            <v>23</v>
          </cell>
          <cell r="J66">
            <v>13</v>
          </cell>
          <cell r="K66">
            <v>65</v>
          </cell>
          <cell r="M66">
            <v>65</v>
          </cell>
        </row>
        <row r="67">
          <cell r="C67">
            <v>111</v>
          </cell>
          <cell r="D67" t="str">
            <v>Herbert van de Vlught</v>
          </cell>
          <cell r="E67" t="str">
            <v>HSV De Sportvisser</v>
          </cell>
          <cell r="F67" t="str">
            <v>Yuki Team</v>
          </cell>
          <cell r="G67">
            <v>135</v>
          </cell>
          <cell r="H67">
            <v>6</v>
          </cell>
          <cell r="I67">
            <v>24</v>
          </cell>
          <cell r="J67">
            <v>14</v>
          </cell>
          <cell r="K67">
            <v>66</v>
          </cell>
          <cell r="M67">
            <v>66</v>
          </cell>
        </row>
        <row r="68">
          <cell r="C68">
            <v>28</v>
          </cell>
          <cell r="D68" t="str">
            <v>Richard van der Maat</v>
          </cell>
          <cell r="E68" t="str">
            <v>De Slufter-HSV Gr-R'dam</v>
          </cell>
          <cell r="F68" t="str">
            <v>Slufter 6</v>
          </cell>
          <cell r="G68">
            <v>105</v>
          </cell>
          <cell r="H68">
            <v>5</v>
          </cell>
          <cell r="I68">
            <v>33</v>
          </cell>
          <cell r="J68">
            <v>14</v>
          </cell>
          <cell r="K68">
            <v>67</v>
          </cell>
          <cell r="M68">
            <v>67</v>
          </cell>
        </row>
        <row r="69">
          <cell r="C69">
            <v>105</v>
          </cell>
          <cell r="D69" t="str">
            <v>Berend Duindam</v>
          </cell>
          <cell r="E69" t="str">
            <v>HSV De Sportvisser</v>
          </cell>
          <cell r="F69" t="str">
            <v>Sportvisser team 2</v>
          </cell>
          <cell r="G69">
            <v>105</v>
          </cell>
          <cell r="H69">
            <v>5</v>
          </cell>
          <cell r="I69">
            <v>32</v>
          </cell>
          <cell r="J69">
            <v>14</v>
          </cell>
          <cell r="K69">
            <v>68</v>
          </cell>
          <cell r="M69">
            <v>68</v>
          </cell>
        </row>
        <row r="70">
          <cell r="C70">
            <v>7</v>
          </cell>
          <cell r="D70" t="str">
            <v>Anita Jongenelen</v>
          </cell>
          <cell r="E70" t="str">
            <v>De Slufter-HSV Gr-R'dam</v>
          </cell>
          <cell r="F70" t="str">
            <v>Slufter 2</v>
          </cell>
          <cell r="G70">
            <v>99</v>
          </cell>
          <cell r="H70">
            <v>5</v>
          </cell>
          <cell r="I70">
            <v>27</v>
          </cell>
          <cell r="J70">
            <v>14</v>
          </cell>
          <cell r="K70">
            <v>69</v>
          </cell>
          <cell r="M70">
            <v>69</v>
          </cell>
        </row>
        <row r="71">
          <cell r="C71">
            <v>54</v>
          </cell>
          <cell r="D71" t="str">
            <v>Marcel Muntjewerf</v>
          </cell>
          <cell r="E71" t="str">
            <v>HSV NoordWest 9</v>
          </cell>
          <cell r="F71" t="str">
            <v>Everest 3</v>
          </cell>
          <cell r="G71">
            <v>61</v>
          </cell>
          <cell r="H71">
            <v>3</v>
          </cell>
          <cell r="I71">
            <v>23</v>
          </cell>
          <cell r="J71">
            <v>14</v>
          </cell>
          <cell r="K71">
            <v>70</v>
          </cell>
          <cell r="M71">
            <v>70</v>
          </cell>
        </row>
        <row r="72">
          <cell r="C72">
            <v>91</v>
          </cell>
          <cell r="D72" t="str">
            <v>Ruben van Rossum</v>
          </cell>
          <cell r="E72" t="str">
            <v>HSV Brittenburgh</v>
          </cell>
          <cell r="F72" t="str">
            <v>Brittenburgh 2</v>
          </cell>
          <cell r="G72">
            <v>133</v>
          </cell>
          <cell r="H72">
            <v>8</v>
          </cell>
          <cell r="I72">
            <v>28</v>
          </cell>
          <cell r="J72">
            <v>15</v>
          </cell>
          <cell r="K72">
            <v>71</v>
          </cell>
          <cell r="M72">
            <v>71</v>
          </cell>
        </row>
        <row r="73">
          <cell r="C73">
            <v>115</v>
          </cell>
          <cell r="D73" t="str">
            <v>Marcel Noort</v>
          </cell>
          <cell r="E73" t="str">
            <v>HSV De Sportvisser</v>
          </cell>
          <cell r="F73" t="str">
            <v>Yuki Team</v>
          </cell>
          <cell r="G73">
            <v>104</v>
          </cell>
          <cell r="H73">
            <v>5</v>
          </cell>
          <cell r="I73">
            <v>26</v>
          </cell>
          <cell r="J73">
            <v>15</v>
          </cell>
          <cell r="K73">
            <v>72</v>
          </cell>
          <cell r="M73">
            <v>72</v>
          </cell>
        </row>
        <row r="74">
          <cell r="C74">
            <v>53</v>
          </cell>
          <cell r="D74" t="str">
            <v>Derk Bremmer</v>
          </cell>
          <cell r="E74" t="str">
            <v>HSV NoordWest 9</v>
          </cell>
          <cell r="F74" t="str">
            <v>Everest 3</v>
          </cell>
          <cell r="G74">
            <v>102</v>
          </cell>
          <cell r="H74">
            <v>6</v>
          </cell>
          <cell r="I74">
            <v>24</v>
          </cell>
          <cell r="J74">
            <v>15</v>
          </cell>
          <cell r="K74">
            <v>73</v>
          </cell>
          <cell r="M74">
            <v>73</v>
          </cell>
        </row>
        <row r="75">
          <cell r="C75">
            <v>107</v>
          </cell>
          <cell r="D75" t="str">
            <v>Mischa Voskamp</v>
          </cell>
          <cell r="E75" t="str">
            <v>HSV De Sportvisser</v>
          </cell>
          <cell r="F75" t="str">
            <v>Team Hengelhuis Maassluis</v>
          </cell>
          <cell r="G75">
            <v>96</v>
          </cell>
          <cell r="H75">
            <v>5</v>
          </cell>
          <cell r="I75">
            <v>22</v>
          </cell>
          <cell r="J75">
            <v>15</v>
          </cell>
          <cell r="K75">
            <v>74</v>
          </cell>
          <cell r="M75">
            <v>74</v>
          </cell>
        </row>
        <row r="76">
          <cell r="C76">
            <v>139</v>
          </cell>
          <cell r="D76" t="str">
            <v>Peter van de Kwartel</v>
          </cell>
          <cell r="E76" t="str">
            <v>HSV De Sportvisser</v>
          </cell>
          <cell r="G76">
            <v>57</v>
          </cell>
          <cell r="H76">
            <v>4</v>
          </cell>
          <cell r="I76">
            <v>15</v>
          </cell>
          <cell r="J76">
            <v>15</v>
          </cell>
          <cell r="K76">
            <v>75</v>
          </cell>
          <cell r="M76">
            <v>75</v>
          </cell>
        </row>
        <row r="77">
          <cell r="C77">
            <v>141</v>
          </cell>
          <cell r="D77" t="str">
            <v>Leo Sip</v>
          </cell>
          <cell r="E77" t="str">
            <v>HSV De Sportvisser</v>
          </cell>
          <cell r="G77">
            <v>131</v>
          </cell>
          <cell r="H77">
            <v>7</v>
          </cell>
          <cell r="I77">
            <v>23</v>
          </cell>
          <cell r="J77">
            <v>16</v>
          </cell>
          <cell r="K77">
            <v>76</v>
          </cell>
          <cell r="M77">
            <v>76</v>
          </cell>
        </row>
        <row r="78">
          <cell r="C78">
            <v>8</v>
          </cell>
          <cell r="D78" t="str">
            <v>Albert Leeuwis</v>
          </cell>
          <cell r="E78" t="str">
            <v>De Slufter-HSV Gr-R'dam</v>
          </cell>
          <cell r="F78" t="str">
            <v>Slufter 2</v>
          </cell>
          <cell r="G78">
            <v>94</v>
          </cell>
          <cell r="H78">
            <v>6</v>
          </cell>
          <cell r="I78">
            <v>18</v>
          </cell>
          <cell r="J78">
            <v>16</v>
          </cell>
          <cell r="K78">
            <v>77</v>
          </cell>
          <cell r="M78">
            <v>77</v>
          </cell>
        </row>
        <row r="79">
          <cell r="C79">
            <v>82</v>
          </cell>
          <cell r="D79" t="str">
            <v>Cor van de Houwen</v>
          </cell>
          <cell r="E79" t="str">
            <v>WSV 'sGravenzande</v>
          </cell>
          <cell r="F79" t="str">
            <v>Team Marco</v>
          </cell>
          <cell r="G79">
            <v>94</v>
          </cell>
          <cell r="H79">
            <v>5</v>
          </cell>
          <cell r="I79">
            <v>24</v>
          </cell>
          <cell r="J79">
            <v>16</v>
          </cell>
          <cell r="K79">
            <v>78</v>
          </cell>
          <cell r="M79">
            <v>78</v>
          </cell>
        </row>
        <row r="80">
          <cell r="C80">
            <v>90</v>
          </cell>
          <cell r="D80" t="str">
            <v>Hans Eekhoorn</v>
          </cell>
          <cell r="E80" t="str">
            <v>HSV Brittenburgh</v>
          </cell>
          <cell r="F80" t="str">
            <v>Brittenburgh 1</v>
          </cell>
          <cell r="G80">
            <v>94</v>
          </cell>
          <cell r="H80">
            <v>4</v>
          </cell>
          <cell r="I80">
            <v>29</v>
          </cell>
          <cell r="J80">
            <v>16</v>
          </cell>
          <cell r="K80">
            <v>79</v>
          </cell>
          <cell r="M80">
            <v>79</v>
          </cell>
        </row>
        <row r="81">
          <cell r="C81">
            <v>149</v>
          </cell>
          <cell r="D81" t="str">
            <v>Piet Verkade</v>
          </cell>
          <cell r="E81" t="str">
            <v>WSV 'sGravenzande</v>
          </cell>
          <cell r="G81">
            <v>53</v>
          </cell>
          <cell r="H81">
            <v>3</v>
          </cell>
          <cell r="I81">
            <v>24</v>
          </cell>
          <cell r="J81">
            <v>16</v>
          </cell>
          <cell r="K81">
            <v>80</v>
          </cell>
          <cell r="M81">
            <v>80</v>
          </cell>
        </row>
        <row r="82">
          <cell r="C82">
            <v>16</v>
          </cell>
          <cell r="D82" t="str">
            <v>Ton Polet</v>
          </cell>
          <cell r="E82" t="str">
            <v>De Slufter-HSV Gr-R'dam</v>
          </cell>
          <cell r="F82" t="str">
            <v>Slufter 4</v>
          </cell>
          <cell r="G82">
            <v>121</v>
          </cell>
          <cell r="H82">
            <v>7</v>
          </cell>
          <cell r="I82">
            <v>27</v>
          </cell>
          <cell r="J82">
            <v>17</v>
          </cell>
          <cell r="K82">
            <v>81</v>
          </cell>
          <cell r="M82">
            <v>81</v>
          </cell>
        </row>
        <row r="83">
          <cell r="C83">
            <v>112</v>
          </cell>
          <cell r="D83" t="str">
            <v>Dennis Zwiers</v>
          </cell>
          <cell r="E83" t="str">
            <v>HSV De Sportvisser</v>
          </cell>
          <cell r="F83" t="str">
            <v>Yuki Team</v>
          </cell>
          <cell r="G83">
            <v>94</v>
          </cell>
          <cell r="H83">
            <v>5</v>
          </cell>
          <cell r="I83">
            <v>23</v>
          </cell>
          <cell r="J83">
            <v>17</v>
          </cell>
          <cell r="K83">
            <v>82</v>
          </cell>
          <cell r="M83">
            <v>82</v>
          </cell>
        </row>
        <row r="84">
          <cell r="C84">
            <v>120</v>
          </cell>
          <cell r="D84" t="str">
            <v>Peter van der Kuijl</v>
          </cell>
          <cell r="E84" t="str">
            <v>ZBV Terheijde aan Zee</v>
          </cell>
          <cell r="F84" t="str">
            <v>Team Terheijde 3</v>
          </cell>
          <cell r="G84">
            <v>90</v>
          </cell>
          <cell r="H84">
            <v>4</v>
          </cell>
          <cell r="I84">
            <v>28</v>
          </cell>
          <cell r="J84">
            <v>17</v>
          </cell>
          <cell r="K84">
            <v>83</v>
          </cell>
          <cell r="M84">
            <v>83</v>
          </cell>
        </row>
        <row r="85">
          <cell r="C85">
            <v>98</v>
          </cell>
          <cell r="D85" t="str">
            <v>Sjaak Witteman</v>
          </cell>
          <cell r="E85" t="str">
            <v>HSV De Sportvisser</v>
          </cell>
          <cell r="F85" t="str">
            <v>Sportvisser team 1</v>
          </cell>
          <cell r="G85">
            <v>76</v>
          </cell>
          <cell r="H85">
            <v>4</v>
          </cell>
          <cell r="I85">
            <v>24</v>
          </cell>
          <cell r="J85">
            <v>17</v>
          </cell>
          <cell r="K85">
            <v>84</v>
          </cell>
          <cell r="M85">
            <v>84</v>
          </cell>
        </row>
        <row r="86">
          <cell r="C86">
            <v>114</v>
          </cell>
          <cell r="D86" t="str">
            <v>Cor van Houten</v>
          </cell>
          <cell r="E86" t="str">
            <v>HSV De Sportvisser</v>
          </cell>
          <cell r="F86" t="str">
            <v>Yuki Team</v>
          </cell>
          <cell r="G86">
            <v>48</v>
          </cell>
          <cell r="H86">
            <v>3</v>
          </cell>
          <cell r="I86">
            <v>21</v>
          </cell>
          <cell r="J86">
            <v>17</v>
          </cell>
          <cell r="K86">
            <v>85</v>
          </cell>
          <cell r="M86">
            <v>85</v>
          </cell>
        </row>
        <row r="87">
          <cell r="C87">
            <v>66</v>
          </cell>
          <cell r="D87" t="str">
            <v>Job Zwart</v>
          </cell>
          <cell r="E87" t="str">
            <v>HSV Nacht en Ontij</v>
          </cell>
          <cell r="F87" t="str">
            <v>Nacht en Ontij 2</v>
          </cell>
          <cell r="G87">
            <v>116</v>
          </cell>
          <cell r="H87">
            <v>5</v>
          </cell>
          <cell r="I87">
            <v>27</v>
          </cell>
          <cell r="J87">
            <v>18</v>
          </cell>
          <cell r="K87">
            <v>86</v>
          </cell>
          <cell r="M87">
            <v>86</v>
          </cell>
        </row>
        <row r="88">
          <cell r="C88">
            <v>2</v>
          </cell>
          <cell r="D88" t="str">
            <v>Hans Nulle</v>
          </cell>
          <cell r="E88" t="str">
            <v>De Slufter-HSV Gr-R'dam</v>
          </cell>
          <cell r="F88" t="str">
            <v>Slufter 1</v>
          </cell>
          <cell r="G88">
            <v>83</v>
          </cell>
          <cell r="H88">
            <v>5</v>
          </cell>
          <cell r="I88">
            <v>21</v>
          </cell>
          <cell r="J88">
            <v>18</v>
          </cell>
          <cell r="K88">
            <v>87</v>
          </cell>
          <cell r="M88">
            <v>87</v>
          </cell>
        </row>
        <row r="89">
          <cell r="C89">
            <v>40</v>
          </cell>
          <cell r="D89" t="str">
            <v>Armel Spee</v>
          </cell>
          <cell r="E89" t="str">
            <v>De Slufter-HSV Gr-R'dam</v>
          </cell>
          <cell r="F89" t="str">
            <v>Rancar</v>
          </cell>
          <cell r="G89">
            <v>81</v>
          </cell>
          <cell r="H89">
            <v>3</v>
          </cell>
          <cell r="I89">
            <v>35</v>
          </cell>
          <cell r="J89">
            <v>18</v>
          </cell>
          <cell r="K89">
            <v>88</v>
          </cell>
          <cell r="M89">
            <v>88</v>
          </cell>
        </row>
        <row r="90">
          <cell r="C90">
            <v>108</v>
          </cell>
          <cell r="D90" t="str">
            <v>Jammy Postemus</v>
          </cell>
          <cell r="E90" t="str">
            <v>HSV De Sportvisser</v>
          </cell>
          <cell r="F90" t="str">
            <v>Team Hengelhuis Maassluis</v>
          </cell>
          <cell r="G90">
            <v>70</v>
          </cell>
          <cell r="H90">
            <v>3</v>
          </cell>
          <cell r="I90">
            <v>25</v>
          </cell>
          <cell r="J90">
            <v>18</v>
          </cell>
          <cell r="K90">
            <v>89</v>
          </cell>
          <cell r="M90">
            <v>89</v>
          </cell>
        </row>
        <row r="91">
          <cell r="C91">
            <v>64</v>
          </cell>
          <cell r="D91" t="str">
            <v>Theo Minneboo</v>
          </cell>
          <cell r="E91" t="str">
            <v>HSV Nacht en Ontij</v>
          </cell>
          <cell r="F91" t="str">
            <v>De Egmonden</v>
          </cell>
          <cell r="G91">
            <v>47</v>
          </cell>
          <cell r="H91">
            <v>2</v>
          </cell>
          <cell r="I91">
            <v>24</v>
          </cell>
          <cell r="J91">
            <v>18</v>
          </cell>
          <cell r="K91">
            <v>90</v>
          </cell>
          <cell r="M91">
            <v>90</v>
          </cell>
        </row>
        <row r="92">
          <cell r="C92">
            <v>76</v>
          </cell>
          <cell r="D92" t="str">
            <v>Rob de Bois</v>
          </cell>
          <cell r="E92" t="str">
            <v>ZBV Terheijde aan Zee</v>
          </cell>
          <cell r="F92" t="str">
            <v>Paddy Zeevisteam</v>
          </cell>
          <cell r="G92">
            <v>114</v>
          </cell>
          <cell r="H92">
            <v>6</v>
          </cell>
          <cell r="I92">
            <v>25</v>
          </cell>
          <cell r="J92">
            <v>19</v>
          </cell>
          <cell r="K92">
            <v>91</v>
          </cell>
          <cell r="M92">
            <v>91</v>
          </cell>
        </row>
        <row r="93">
          <cell r="C93">
            <v>45</v>
          </cell>
          <cell r="D93" t="str">
            <v>Rob Zandvliet</v>
          </cell>
          <cell r="E93" t="str">
            <v>HSV NoordWest 9</v>
          </cell>
          <cell r="F93" t="str">
            <v>Everest 1</v>
          </cell>
          <cell r="G93">
            <v>80</v>
          </cell>
          <cell r="H93">
            <v>4</v>
          </cell>
          <cell r="I93">
            <v>24</v>
          </cell>
          <cell r="J93">
            <v>19</v>
          </cell>
          <cell r="K93">
            <v>92</v>
          </cell>
          <cell r="M93">
            <v>92</v>
          </cell>
        </row>
        <row r="94">
          <cell r="C94">
            <v>17</v>
          </cell>
          <cell r="D94" t="str">
            <v>Arjan de Bruin</v>
          </cell>
          <cell r="E94" t="str">
            <v>De Slufter-HSV Gr-R'dam</v>
          </cell>
          <cell r="F94" t="str">
            <v>Slufter 4</v>
          </cell>
          <cell r="G94">
            <v>76</v>
          </cell>
          <cell r="H94">
            <v>5</v>
          </cell>
          <cell r="I94">
            <v>18</v>
          </cell>
          <cell r="J94">
            <v>19</v>
          </cell>
          <cell r="K94">
            <v>93</v>
          </cell>
          <cell r="M94">
            <v>93</v>
          </cell>
        </row>
        <row r="95">
          <cell r="C95">
            <v>38</v>
          </cell>
          <cell r="D95" t="str">
            <v>Paul van Swaal</v>
          </cell>
          <cell r="E95" t="str">
            <v>De Slufter-HSV Gr-R'dam</v>
          </cell>
          <cell r="F95" t="str">
            <v>Rancar</v>
          </cell>
          <cell r="G95">
            <v>63</v>
          </cell>
          <cell r="H95">
            <v>3</v>
          </cell>
          <cell r="I95">
            <v>26</v>
          </cell>
          <cell r="J95">
            <v>19</v>
          </cell>
          <cell r="K95">
            <v>94</v>
          </cell>
          <cell r="M95">
            <v>94</v>
          </cell>
        </row>
        <row r="96">
          <cell r="C96">
            <v>119</v>
          </cell>
          <cell r="D96" t="str">
            <v>Arno Arkesteijn</v>
          </cell>
          <cell r="E96" t="str">
            <v>ZBV Terheijde aan Zee</v>
          </cell>
          <cell r="F96" t="str">
            <v>Team Terheijde 3</v>
          </cell>
          <cell r="G96">
            <v>38</v>
          </cell>
          <cell r="H96">
            <v>2</v>
          </cell>
          <cell r="I96">
            <v>23</v>
          </cell>
          <cell r="J96">
            <v>19</v>
          </cell>
          <cell r="K96">
            <v>95</v>
          </cell>
          <cell r="M96">
            <v>95</v>
          </cell>
        </row>
        <row r="97">
          <cell r="C97">
            <v>121</v>
          </cell>
          <cell r="D97" t="str">
            <v>Peter Mourits</v>
          </cell>
          <cell r="E97" t="str">
            <v>HSV De Salamander</v>
          </cell>
          <cell r="F97" t="str">
            <v>Team Salamander</v>
          </cell>
          <cell r="G97">
            <v>96</v>
          </cell>
          <cell r="H97">
            <v>4</v>
          </cell>
          <cell r="I97">
            <v>28</v>
          </cell>
          <cell r="J97">
            <v>20</v>
          </cell>
          <cell r="K97">
            <v>96</v>
          </cell>
          <cell r="M97">
            <v>96</v>
          </cell>
        </row>
        <row r="98">
          <cell r="C98">
            <v>22</v>
          </cell>
          <cell r="D98" t="str">
            <v>Johan van den Hoogen</v>
          </cell>
          <cell r="E98" t="str">
            <v>De Slufter-HSV Gr-R'dam</v>
          </cell>
          <cell r="F98" t="str">
            <v>Slufter 5</v>
          </cell>
          <cell r="G98">
            <v>75</v>
          </cell>
          <cell r="H98">
            <v>4</v>
          </cell>
          <cell r="I98">
            <v>27</v>
          </cell>
          <cell r="J98">
            <v>20</v>
          </cell>
          <cell r="K98">
            <v>97</v>
          </cell>
          <cell r="M98">
            <v>97</v>
          </cell>
        </row>
        <row r="99">
          <cell r="C99">
            <v>20</v>
          </cell>
          <cell r="D99" t="str">
            <v>Rene Brederveld</v>
          </cell>
          <cell r="E99" t="str">
            <v>De Slufter-HSV Gr-R'dam</v>
          </cell>
          <cell r="F99" t="str">
            <v>Slufter 4</v>
          </cell>
          <cell r="G99">
            <v>72</v>
          </cell>
          <cell r="H99">
            <v>3</v>
          </cell>
          <cell r="I99">
            <v>25</v>
          </cell>
          <cell r="J99">
            <v>20</v>
          </cell>
          <cell r="K99">
            <v>98</v>
          </cell>
          <cell r="M99">
            <v>98</v>
          </cell>
        </row>
        <row r="100">
          <cell r="C100">
            <v>148</v>
          </cell>
          <cell r="D100" t="str">
            <v>Jan Jaspers</v>
          </cell>
          <cell r="E100" t="str">
            <v>HSV NoordWest 9</v>
          </cell>
          <cell r="G100">
            <v>50</v>
          </cell>
          <cell r="H100">
            <v>2</v>
          </cell>
          <cell r="I100">
            <v>26</v>
          </cell>
          <cell r="J100">
            <v>20</v>
          </cell>
          <cell r="K100">
            <v>99</v>
          </cell>
          <cell r="M100">
            <v>99</v>
          </cell>
        </row>
        <row r="101">
          <cell r="C101">
            <v>145</v>
          </cell>
          <cell r="D101" t="str">
            <v>Koos Regeer</v>
          </cell>
          <cell r="E101" t="str">
            <v>ZBV Terheijde aan Zee</v>
          </cell>
          <cell r="G101">
            <v>34</v>
          </cell>
          <cell r="H101">
            <v>1</v>
          </cell>
          <cell r="I101">
            <v>34</v>
          </cell>
          <cell r="J101">
            <v>20</v>
          </cell>
          <cell r="K101">
            <v>100</v>
          </cell>
          <cell r="M101">
            <v>100</v>
          </cell>
        </row>
        <row r="102">
          <cell r="C102">
            <v>36</v>
          </cell>
          <cell r="D102" t="str">
            <v>John Setoe</v>
          </cell>
          <cell r="E102" t="str">
            <v>De Slufter-HSV Gr-R'dam</v>
          </cell>
          <cell r="F102" t="str">
            <v>Rancar</v>
          </cell>
          <cell r="G102">
            <v>82</v>
          </cell>
          <cell r="H102">
            <v>4</v>
          </cell>
          <cell r="I102">
            <v>32</v>
          </cell>
          <cell r="J102">
            <v>21</v>
          </cell>
          <cell r="K102">
            <v>101</v>
          </cell>
          <cell r="M102">
            <v>101</v>
          </cell>
        </row>
        <row r="103">
          <cell r="C103">
            <v>140</v>
          </cell>
          <cell r="D103" t="str">
            <v>Fred de Cock</v>
          </cell>
          <cell r="E103" t="str">
            <v>HSV De Sportvisser</v>
          </cell>
          <cell r="G103">
            <v>67</v>
          </cell>
          <cell r="H103">
            <v>3</v>
          </cell>
          <cell r="I103">
            <v>25</v>
          </cell>
          <cell r="J103">
            <v>21</v>
          </cell>
          <cell r="K103">
            <v>102</v>
          </cell>
          <cell r="M103">
            <v>102</v>
          </cell>
        </row>
        <row r="104">
          <cell r="C104">
            <v>147</v>
          </cell>
          <cell r="D104" t="str">
            <v>Gerrit van de Akker</v>
          </cell>
          <cell r="E104" t="str">
            <v>WSV Hoek van Holland</v>
          </cell>
          <cell r="G104">
            <v>50</v>
          </cell>
          <cell r="H104">
            <v>3</v>
          </cell>
          <cell r="I104">
            <v>20</v>
          </cell>
          <cell r="J104">
            <v>21</v>
          </cell>
          <cell r="K104">
            <v>103</v>
          </cell>
          <cell r="M104">
            <v>103</v>
          </cell>
        </row>
        <row r="105">
          <cell r="C105">
            <v>133</v>
          </cell>
          <cell r="D105" t="str">
            <v>Lennard Paans</v>
          </cell>
          <cell r="E105" t="str">
            <v>De Slufter-HSV Gr-R'dam</v>
          </cell>
          <cell r="G105">
            <v>47</v>
          </cell>
          <cell r="H105">
            <v>2</v>
          </cell>
          <cell r="I105">
            <v>26</v>
          </cell>
          <cell r="J105">
            <v>21</v>
          </cell>
          <cell r="K105">
            <v>104</v>
          </cell>
          <cell r="M105">
            <v>104</v>
          </cell>
        </row>
        <row r="106">
          <cell r="C106">
            <v>104</v>
          </cell>
          <cell r="D106" t="str">
            <v>Robin Tromp</v>
          </cell>
          <cell r="E106" t="str">
            <v>HSV De Sportvisser</v>
          </cell>
          <cell r="F106" t="str">
            <v>Sportvisser team 2</v>
          </cell>
          <cell r="G106">
            <v>23</v>
          </cell>
          <cell r="H106">
            <v>1</v>
          </cell>
          <cell r="I106">
            <v>23</v>
          </cell>
          <cell r="J106">
            <v>21</v>
          </cell>
          <cell r="K106">
            <v>105</v>
          </cell>
          <cell r="M106">
            <v>105</v>
          </cell>
        </row>
        <row r="107">
          <cell r="C107">
            <v>56</v>
          </cell>
          <cell r="D107" t="str">
            <v>Hans de Wit</v>
          </cell>
          <cell r="E107" t="str">
            <v>HSV NoordWest 9</v>
          </cell>
          <cell r="F107" t="str">
            <v>Bij de Vleet</v>
          </cell>
          <cell r="G107">
            <v>74</v>
          </cell>
          <cell r="H107">
            <v>4</v>
          </cell>
          <cell r="I107">
            <v>23</v>
          </cell>
          <cell r="J107">
            <v>22</v>
          </cell>
          <cell r="K107">
            <v>106</v>
          </cell>
          <cell r="M107">
            <v>106</v>
          </cell>
        </row>
        <row r="108">
          <cell r="C108">
            <v>85</v>
          </cell>
          <cell r="D108" t="str">
            <v>Ruud Helleman</v>
          </cell>
          <cell r="E108" t="str">
            <v>WSV 'sGravenzande</v>
          </cell>
          <cell r="F108" t="str">
            <v>Team Marco</v>
          </cell>
          <cell r="G108">
            <v>65</v>
          </cell>
          <cell r="H108">
            <v>4</v>
          </cell>
          <cell r="I108">
            <v>21</v>
          </cell>
          <cell r="J108">
            <v>22</v>
          </cell>
          <cell r="K108">
            <v>107</v>
          </cell>
          <cell r="M108">
            <v>107</v>
          </cell>
        </row>
        <row r="109">
          <cell r="C109">
            <v>97</v>
          </cell>
          <cell r="D109" t="str">
            <v>Peter Koeleman</v>
          </cell>
          <cell r="E109" t="str">
            <v>HSV De Sportvisser</v>
          </cell>
          <cell r="F109" t="str">
            <v>Sportvisser team 1</v>
          </cell>
          <cell r="G109">
            <v>46</v>
          </cell>
          <cell r="H109">
            <v>2</v>
          </cell>
          <cell r="I109">
            <v>23</v>
          </cell>
          <cell r="J109">
            <v>22</v>
          </cell>
          <cell r="K109">
            <v>108</v>
          </cell>
          <cell r="M109">
            <v>108</v>
          </cell>
        </row>
        <row r="110">
          <cell r="C110">
            <v>58</v>
          </cell>
          <cell r="D110" t="str">
            <v>Braam Kooy</v>
          </cell>
          <cell r="E110" t="str">
            <v>HSV NoordWest 9</v>
          </cell>
          <cell r="F110" t="str">
            <v>Bij de Vleet</v>
          </cell>
          <cell r="G110">
            <v>40</v>
          </cell>
          <cell r="H110">
            <v>2</v>
          </cell>
          <cell r="I110">
            <v>22</v>
          </cell>
          <cell r="J110">
            <v>22</v>
          </cell>
          <cell r="K110">
            <v>109</v>
          </cell>
          <cell r="M110">
            <v>109</v>
          </cell>
        </row>
        <row r="111">
          <cell r="C111">
            <v>49</v>
          </cell>
          <cell r="D111" t="str">
            <v>Ab Tot</v>
          </cell>
          <cell r="E111" t="str">
            <v>HSV NoordWest 9</v>
          </cell>
          <cell r="F111" t="str">
            <v>Everest 2</v>
          </cell>
          <cell r="G111">
            <v>22</v>
          </cell>
          <cell r="H111">
            <v>1</v>
          </cell>
          <cell r="I111">
            <v>22</v>
          </cell>
          <cell r="J111">
            <v>22</v>
          </cell>
          <cell r="K111">
            <v>110</v>
          </cell>
          <cell r="M111">
            <v>110</v>
          </cell>
        </row>
        <row r="112">
          <cell r="C112">
            <v>41</v>
          </cell>
          <cell r="D112" t="str">
            <v>John van de Langenberg</v>
          </cell>
          <cell r="E112" t="str">
            <v>HSV NoordWest 9</v>
          </cell>
          <cell r="F112" t="str">
            <v>Everest 1</v>
          </cell>
          <cell r="G112">
            <v>74</v>
          </cell>
          <cell r="H112">
            <v>3</v>
          </cell>
          <cell r="I112">
            <v>29</v>
          </cell>
          <cell r="J112">
            <v>23</v>
          </cell>
          <cell r="K112">
            <v>111</v>
          </cell>
          <cell r="M112">
            <v>111</v>
          </cell>
        </row>
        <row r="113">
          <cell r="C113">
            <v>146</v>
          </cell>
          <cell r="D113" t="str">
            <v>Arjan van Rhijn</v>
          </cell>
          <cell r="E113" t="str">
            <v>HSV Brittenburgh</v>
          </cell>
          <cell r="G113">
            <v>64</v>
          </cell>
          <cell r="H113">
            <v>3</v>
          </cell>
          <cell r="I113">
            <v>24</v>
          </cell>
          <cell r="J113">
            <v>23</v>
          </cell>
          <cell r="K113">
            <v>112</v>
          </cell>
          <cell r="M113">
            <v>112</v>
          </cell>
        </row>
        <row r="114">
          <cell r="C114">
            <v>72</v>
          </cell>
          <cell r="D114" t="str">
            <v>Jan Groenewegen</v>
          </cell>
          <cell r="E114" t="str">
            <v>ZBV Terheijde aan Zee</v>
          </cell>
          <cell r="F114" t="str">
            <v>Zeevisteam Westland</v>
          </cell>
          <cell r="G114">
            <v>44</v>
          </cell>
          <cell r="H114">
            <v>2</v>
          </cell>
          <cell r="I114">
            <v>24</v>
          </cell>
          <cell r="J114">
            <v>23</v>
          </cell>
          <cell r="K114">
            <v>113</v>
          </cell>
          <cell r="M114">
            <v>113</v>
          </cell>
        </row>
        <row r="115">
          <cell r="C115">
            <v>122</v>
          </cell>
          <cell r="D115" t="str">
            <v>Hielke Boomsma</v>
          </cell>
          <cell r="E115" t="str">
            <v>HSV De Salamander</v>
          </cell>
          <cell r="F115" t="str">
            <v>Team Salamander</v>
          </cell>
          <cell r="G115">
            <v>44</v>
          </cell>
          <cell r="H115">
            <v>2</v>
          </cell>
          <cell r="I115">
            <v>24</v>
          </cell>
          <cell r="J115">
            <v>24</v>
          </cell>
          <cell r="K115">
            <v>119</v>
          </cell>
          <cell r="M115">
            <v>119</v>
          </cell>
        </row>
        <row r="116">
          <cell r="C116">
            <v>88</v>
          </cell>
          <cell r="D116" t="str">
            <v>Huig Schaap</v>
          </cell>
          <cell r="E116" t="str">
            <v>HSV Brittenburgh</v>
          </cell>
          <cell r="F116" t="str">
            <v>Brittenburgh 1</v>
          </cell>
          <cell r="G116">
            <v>26</v>
          </cell>
          <cell r="H116">
            <v>2</v>
          </cell>
          <cell r="I116">
            <v>15</v>
          </cell>
          <cell r="J116">
            <v>23</v>
          </cell>
          <cell r="K116">
            <v>114</v>
          </cell>
          <cell r="M116">
            <v>114</v>
          </cell>
        </row>
        <row r="117">
          <cell r="C117">
            <v>29</v>
          </cell>
          <cell r="D117" t="str">
            <v>Jan Grinwis</v>
          </cell>
          <cell r="E117" t="str">
            <v>De Slufter-HSV Gr-R'dam</v>
          </cell>
          <cell r="F117" t="str">
            <v>Slufter 6</v>
          </cell>
          <cell r="G117">
            <v>21</v>
          </cell>
          <cell r="H117">
            <v>1</v>
          </cell>
          <cell r="I117">
            <v>21</v>
          </cell>
          <cell r="J117">
            <v>23</v>
          </cell>
          <cell r="K117">
            <v>115</v>
          </cell>
          <cell r="M117">
            <v>115</v>
          </cell>
        </row>
        <row r="118">
          <cell r="C118">
            <v>86</v>
          </cell>
          <cell r="D118" t="str">
            <v>Kees de Weger</v>
          </cell>
          <cell r="E118" t="str">
            <v>HSV Brittenburgh</v>
          </cell>
          <cell r="F118" t="str">
            <v>Brittenburgh 1</v>
          </cell>
          <cell r="G118">
            <v>72</v>
          </cell>
          <cell r="H118">
            <v>3</v>
          </cell>
          <cell r="I118">
            <v>25</v>
          </cell>
          <cell r="J118">
            <v>24</v>
          </cell>
          <cell r="K118">
            <v>116</v>
          </cell>
          <cell r="M118">
            <v>116</v>
          </cell>
        </row>
        <row r="119">
          <cell r="C119">
            <v>125</v>
          </cell>
          <cell r="D119" t="str">
            <v>GertJan Zeeuw</v>
          </cell>
          <cell r="E119" t="str">
            <v>HSV De Salamander</v>
          </cell>
          <cell r="F119" t="str">
            <v>Team Salamander</v>
          </cell>
          <cell r="G119">
            <v>60</v>
          </cell>
          <cell r="H119">
            <v>3</v>
          </cell>
          <cell r="I119">
            <v>22</v>
          </cell>
          <cell r="J119">
            <v>24</v>
          </cell>
          <cell r="K119">
            <v>117</v>
          </cell>
          <cell r="M119">
            <v>117</v>
          </cell>
        </row>
        <row r="120">
          <cell r="C120">
            <v>73</v>
          </cell>
          <cell r="D120" t="str">
            <v>Han van der Lek</v>
          </cell>
          <cell r="E120" t="str">
            <v>ZBV Terheijde aan Zee</v>
          </cell>
          <cell r="F120" t="str">
            <v>Zeevisteam Westland</v>
          </cell>
          <cell r="G120">
            <v>21</v>
          </cell>
          <cell r="H120">
            <v>1</v>
          </cell>
          <cell r="I120">
            <v>21</v>
          </cell>
          <cell r="J120">
            <v>24</v>
          </cell>
          <cell r="K120">
            <v>119</v>
          </cell>
          <cell r="M120">
            <v>119</v>
          </cell>
        </row>
        <row r="121">
          <cell r="C121">
            <v>94</v>
          </cell>
          <cell r="D121" t="str">
            <v>Jacco Rijnsent</v>
          </cell>
          <cell r="E121" t="str">
            <v>HSV Brittenburgh</v>
          </cell>
          <cell r="F121" t="str">
            <v>Brittenburgh 2</v>
          </cell>
          <cell r="G121">
            <v>18</v>
          </cell>
          <cell r="H121">
            <v>1</v>
          </cell>
          <cell r="I121">
            <v>18</v>
          </cell>
          <cell r="J121">
            <v>24</v>
          </cell>
          <cell r="K121">
            <v>120</v>
          </cell>
          <cell r="M121">
            <v>120</v>
          </cell>
        </row>
        <row r="122">
          <cell r="C122">
            <v>81</v>
          </cell>
          <cell r="D122" t="str">
            <v>Marco van de Houwen</v>
          </cell>
          <cell r="E122" t="str">
            <v>WSV 'sGravenzande</v>
          </cell>
          <cell r="F122" t="str">
            <v>Team Marco</v>
          </cell>
          <cell r="G122">
            <v>68</v>
          </cell>
          <cell r="H122">
            <v>3</v>
          </cell>
          <cell r="I122">
            <v>25</v>
          </cell>
          <cell r="J122">
            <v>25</v>
          </cell>
          <cell r="K122">
            <v>118</v>
          </cell>
          <cell r="M122">
            <v>118</v>
          </cell>
        </row>
        <row r="123">
          <cell r="C123">
            <v>117</v>
          </cell>
          <cell r="D123" t="str">
            <v>Cees Ottens</v>
          </cell>
          <cell r="E123" t="str">
            <v>ZBV Terheijde aan Zee</v>
          </cell>
          <cell r="F123" t="str">
            <v>Team Terheijde 3</v>
          </cell>
          <cell r="G123">
            <v>44</v>
          </cell>
          <cell r="H123">
            <v>2</v>
          </cell>
          <cell r="I123">
            <v>23</v>
          </cell>
          <cell r="J123">
            <v>25</v>
          </cell>
          <cell r="K123">
            <v>122</v>
          </cell>
          <cell r="M123">
            <v>122</v>
          </cell>
        </row>
        <row r="124">
          <cell r="C124">
            <v>50</v>
          </cell>
          <cell r="D124" t="str">
            <v>Marcel Pancras</v>
          </cell>
          <cell r="E124" t="str">
            <v>HSV NoordWest 9</v>
          </cell>
          <cell r="F124" t="str">
            <v>Everest 2</v>
          </cell>
          <cell r="G124">
            <v>21</v>
          </cell>
          <cell r="H124">
            <v>1</v>
          </cell>
          <cell r="I124">
            <v>21</v>
          </cell>
          <cell r="J124">
            <v>25</v>
          </cell>
          <cell r="K124">
            <v>123</v>
          </cell>
          <cell r="M124">
            <v>123</v>
          </cell>
        </row>
        <row r="125">
          <cell r="C125">
            <v>43</v>
          </cell>
          <cell r="D125" t="str">
            <v>Gerrit van Hanneghem</v>
          </cell>
          <cell r="E125" t="str">
            <v>HSV NoordWest 9</v>
          </cell>
          <cell r="F125" t="str">
            <v>Everest 1</v>
          </cell>
          <cell r="G125">
            <v>19</v>
          </cell>
          <cell r="H125">
            <v>1</v>
          </cell>
          <cell r="I125">
            <v>19</v>
          </cell>
          <cell r="J125">
            <v>25</v>
          </cell>
          <cell r="K125">
            <v>124</v>
          </cell>
          <cell r="M125">
            <v>124</v>
          </cell>
        </row>
        <row r="126">
          <cell r="C126">
            <v>101</v>
          </cell>
          <cell r="D126" t="str">
            <v>Leo Steenvoorden</v>
          </cell>
          <cell r="E126" t="str">
            <v>HSV De Sportvisser</v>
          </cell>
          <cell r="F126" t="str">
            <v>Sportvisser team 2</v>
          </cell>
          <cell r="G126">
            <v>62</v>
          </cell>
          <cell r="H126">
            <v>3</v>
          </cell>
          <cell r="I126">
            <v>22</v>
          </cell>
          <cell r="J126">
            <v>26</v>
          </cell>
          <cell r="K126">
            <v>126</v>
          </cell>
          <cell r="M126">
            <v>126</v>
          </cell>
        </row>
        <row r="127">
          <cell r="C127">
            <v>135</v>
          </cell>
          <cell r="D127" t="str">
            <v>Leo Onderwater</v>
          </cell>
          <cell r="E127" t="str">
            <v>HSV NoordWest 9</v>
          </cell>
          <cell r="G127">
            <v>25</v>
          </cell>
          <cell r="H127">
            <v>1</v>
          </cell>
          <cell r="I127">
            <v>25</v>
          </cell>
          <cell r="J127">
            <v>26</v>
          </cell>
          <cell r="K127">
            <v>127</v>
          </cell>
          <cell r="M127">
            <v>127</v>
          </cell>
        </row>
        <row r="128">
          <cell r="C128">
            <v>70</v>
          </cell>
          <cell r="D128" t="str">
            <v>John Haker</v>
          </cell>
          <cell r="E128" t="str">
            <v>HSV Nacht en Ontij</v>
          </cell>
          <cell r="F128" t="str">
            <v>Nacht en Ontij 2</v>
          </cell>
          <cell r="G128">
            <v>20</v>
          </cell>
          <cell r="H128">
            <v>1</v>
          </cell>
          <cell r="I128">
            <v>20</v>
          </cell>
          <cell r="J128">
            <v>26</v>
          </cell>
          <cell r="K128">
            <v>128</v>
          </cell>
          <cell r="M128">
            <v>128</v>
          </cell>
        </row>
        <row r="129">
          <cell r="C129">
            <v>71</v>
          </cell>
          <cell r="D129" t="str">
            <v>Paul van Boheemen</v>
          </cell>
          <cell r="E129" t="str">
            <v>ZBV Terheijde aan Zee</v>
          </cell>
          <cell r="F129" t="str">
            <v>Zeevisteam Westland</v>
          </cell>
          <cell r="G129">
            <v>44</v>
          </cell>
          <cell r="H129">
            <v>2</v>
          </cell>
          <cell r="I129">
            <v>23</v>
          </cell>
          <cell r="J129">
            <v>27</v>
          </cell>
          <cell r="K129">
            <v>131</v>
          </cell>
          <cell r="M129">
            <v>131</v>
          </cell>
        </row>
        <row r="130">
          <cell r="C130">
            <v>57</v>
          </cell>
          <cell r="D130" t="str">
            <v>Jos van Stralen</v>
          </cell>
          <cell r="E130" t="str">
            <v>HSV NoordWest 9</v>
          </cell>
          <cell r="F130" t="str">
            <v>Bij de Vleet</v>
          </cell>
          <cell r="G130">
            <v>16</v>
          </cell>
          <cell r="H130">
            <v>1</v>
          </cell>
          <cell r="I130">
            <v>16</v>
          </cell>
          <cell r="J130">
            <v>27</v>
          </cell>
          <cell r="K130">
            <v>132</v>
          </cell>
          <cell r="M130">
            <v>132</v>
          </cell>
        </row>
        <row r="131">
          <cell r="C131">
            <v>134</v>
          </cell>
          <cell r="D131" t="str">
            <v>Theo van Ewijk</v>
          </cell>
          <cell r="E131" t="str">
            <v>HSV NoordWest 9</v>
          </cell>
          <cell r="G131">
            <v>33</v>
          </cell>
          <cell r="H131">
            <v>2</v>
          </cell>
          <cell r="I131">
            <v>17</v>
          </cell>
          <cell r="J131">
            <v>28</v>
          </cell>
          <cell r="K131">
            <v>136</v>
          </cell>
          <cell r="M131">
            <v>136</v>
          </cell>
        </row>
        <row r="132">
          <cell r="C132">
            <v>77</v>
          </cell>
          <cell r="D132" t="str">
            <v>Ben de Jong</v>
          </cell>
          <cell r="E132" t="str">
            <v>ZBV Terheijde aan Zee</v>
          </cell>
          <cell r="F132" t="str">
            <v>Paddy Zeevisteam</v>
          </cell>
          <cell r="G132">
            <v>15</v>
          </cell>
          <cell r="H132">
            <v>1</v>
          </cell>
          <cell r="I132">
            <v>15</v>
          </cell>
          <cell r="J132">
            <v>28</v>
          </cell>
          <cell r="K132">
            <v>137</v>
          </cell>
          <cell r="M132">
            <v>137</v>
          </cell>
        </row>
        <row r="133">
          <cell r="C133">
            <v>21</v>
          </cell>
          <cell r="D133" t="str">
            <v>Petra van den Hoogen</v>
          </cell>
          <cell r="E133" t="str">
            <v>De Slufter-HSV Gr-R'dam</v>
          </cell>
          <cell r="F133" t="str">
            <v>Slufter 5</v>
          </cell>
          <cell r="G133">
            <v>0</v>
          </cell>
          <cell r="J133">
            <v>30</v>
          </cell>
          <cell r="K133">
            <v>146</v>
          </cell>
          <cell r="M133">
            <v>146</v>
          </cell>
        </row>
        <row r="134">
          <cell r="C134">
            <v>25</v>
          </cell>
          <cell r="D134" t="str">
            <v>Wesley Buitedijk</v>
          </cell>
          <cell r="E134" t="str">
            <v>De Slufter-HSV Gr-R'dam</v>
          </cell>
          <cell r="F134" t="str">
            <v>Slufter 5</v>
          </cell>
          <cell r="G134">
            <v>0</v>
          </cell>
          <cell r="J134">
            <v>30</v>
          </cell>
          <cell r="K134">
            <v>146</v>
          </cell>
          <cell r="M134">
            <v>146</v>
          </cell>
        </row>
        <row r="135">
          <cell r="C135">
            <v>44</v>
          </cell>
          <cell r="D135" t="str">
            <v>Arie Mak</v>
          </cell>
          <cell r="E135" t="str">
            <v>HSV NoordWest 9</v>
          </cell>
          <cell r="F135" t="str">
            <v>Everest 1</v>
          </cell>
          <cell r="G135">
            <v>0</v>
          </cell>
          <cell r="J135">
            <v>30</v>
          </cell>
          <cell r="K135">
            <v>146</v>
          </cell>
          <cell r="M135">
            <v>146</v>
          </cell>
        </row>
        <row r="136">
          <cell r="C136">
            <v>48</v>
          </cell>
          <cell r="D136" t="str">
            <v>Richard Schuur</v>
          </cell>
          <cell r="E136" t="str">
            <v>HSV NoordWest 9</v>
          </cell>
          <cell r="F136" t="str">
            <v>Everest 2</v>
          </cell>
          <cell r="G136">
            <v>0</v>
          </cell>
          <cell r="J136">
            <v>30</v>
          </cell>
          <cell r="K136">
            <v>146</v>
          </cell>
          <cell r="M136">
            <v>146</v>
          </cell>
        </row>
        <row r="137">
          <cell r="C137">
            <v>69</v>
          </cell>
          <cell r="D137" t="str">
            <v>Patrick Groen</v>
          </cell>
          <cell r="E137" t="str">
            <v>HSV Nacht en Ontij</v>
          </cell>
          <cell r="F137" t="str">
            <v>Nacht en Ontij 2</v>
          </cell>
          <cell r="G137">
            <v>0</v>
          </cell>
          <cell r="J137">
            <v>30</v>
          </cell>
          <cell r="K137">
            <v>146</v>
          </cell>
          <cell r="M137">
            <v>146</v>
          </cell>
        </row>
        <row r="138">
          <cell r="C138">
            <v>78</v>
          </cell>
          <cell r="D138" t="str">
            <v>Ron Knoppe</v>
          </cell>
          <cell r="E138" t="str">
            <v>ZBV Terheijde aan Zee</v>
          </cell>
          <cell r="F138" t="str">
            <v>Paddy Zeevisteam</v>
          </cell>
          <cell r="G138">
            <v>0</v>
          </cell>
          <cell r="J138">
            <v>30</v>
          </cell>
          <cell r="K138">
            <v>146</v>
          </cell>
          <cell r="M138">
            <v>146</v>
          </cell>
        </row>
        <row r="139">
          <cell r="C139">
            <v>14</v>
          </cell>
          <cell r="D139" t="str">
            <v>Eric Boel</v>
          </cell>
          <cell r="E139" t="str">
            <v>De Slufter-HSV Gr-R'dam</v>
          </cell>
          <cell r="F139" t="str">
            <v>Slufter 3</v>
          </cell>
          <cell r="G139">
            <v>-999</v>
          </cell>
          <cell r="J139">
            <v>32</v>
          </cell>
          <cell r="K139">
            <v>999</v>
          </cell>
          <cell r="M139">
            <v>999</v>
          </cell>
        </row>
        <row r="140">
          <cell r="C140">
            <v>23</v>
          </cell>
          <cell r="D140" t="str">
            <v>Henk Verlinden</v>
          </cell>
          <cell r="E140" t="str">
            <v>De Slufter-HSV Gr-R'dam</v>
          </cell>
          <cell r="F140" t="str">
            <v>Slufter 5</v>
          </cell>
          <cell r="G140">
            <v>-999</v>
          </cell>
          <cell r="J140">
            <v>32</v>
          </cell>
          <cell r="K140">
            <v>999</v>
          </cell>
          <cell r="M140">
            <v>999</v>
          </cell>
        </row>
        <row r="141">
          <cell r="C141">
            <v>24</v>
          </cell>
          <cell r="D141" t="str">
            <v>Janet Verlinden</v>
          </cell>
          <cell r="E141" t="str">
            <v>De Slufter-HSV Gr-R'dam</v>
          </cell>
          <cell r="F141" t="str">
            <v>Slufter 5</v>
          </cell>
          <cell r="G141">
            <v>-999</v>
          </cell>
          <cell r="J141">
            <v>32</v>
          </cell>
          <cell r="K141">
            <v>999</v>
          </cell>
          <cell r="M141">
            <v>999</v>
          </cell>
        </row>
        <row r="142">
          <cell r="C142">
            <v>42</v>
          </cell>
          <cell r="D142" t="str">
            <v>Jan Tinus Jeensma</v>
          </cell>
          <cell r="E142" t="str">
            <v>HSV NoordWest 9</v>
          </cell>
          <cell r="F142" t="str">
            <v>Everest 1</v>
          </cell>
          <cell r="G142">
            <v>-999</v>
          </cell>
          <cell r="J142">
            <v>32</v>
          </cell>
          <cell r="K142">
            <v>999</v>
          </cell>
          <cell r="M142">
            <v>999</v>
          </cell>
        </row>
        <row r="143">
          <cell r="C143">
            <v>59</v>
          </cell>
          <cell r="D143" t="str">
            <v>Peter Loef</v>
          </cell>
          <cell r="E143" t="str">
            <v>HSV NoordWest 9</v>
          </cell>
          <cell r="F143" t="str">
            <v>Bij de Vleet</v>
          </cell>
          <cell r="G143">
            <v>-999</v>
          </cell>
          <cell r="J143">
            <v>32</v>
          </cell>
          <cell r="K143">
            <v>999</v>
          </cell>
          <cell r="M143">
            <v>999</v>
          </cell>
        </row>
        <row r="144">
          <cell r="C144">
            <v>61</v>
          </cell>
          <cell r="D144" t="str">
            <v>Ab Kok</v>
          </cell>
          <cell r="E144" t="str">
            <v>HSV Nacht en Ontij</v>
          </cell>
          <cell r="F144" t="str">
            <v>De Egmonden</v>
          </cell>
          <cell r="G144">
            <v>-999</v>
          </cell>
          <cell r="J144">
            <v>32</v>
          </cell>
          <cell r="K144">
            <v>999</v>
          </cell>
          <cell r="M144">
            <v>999</v>
          </cell>
        </row>
        <row r="145">
          <cell r="C145">
            <v>62</v>
          </cell>
          <cell r="D145" t="str">
            <v>Rob Stam</v>
          </cell>
          <cell r="E145" t="str">
            <v>HSV Nacht en Ontij</v>
          </cell>
          <cell r="F145" t="str">
            <v>De Egmonden</v>
          </cell>
          <cell r="G145">
            <v>-999</v>
          </cell>
          <cell r="J145">
            <v>32</v>
          </cell>
          <cell r="K145">
            <v>999</v>
          </cell>
          <cell r="M145">
            <v>999</v>
          </cell>
        </row>
        <row r="146">
          <cell r="C146">
            <v>63</v>
          </cell>
          <cell r="D146" t="str">
            <v>Philip Stam</v>
          </cell>
          <cell r="E146" t="str">
            <v>HSV Nacht en Ontij</v>
          </cell>
          <cell r="F146" t="str">
            <v>De Egmonden</v>
          </cell>
          <cell r="G146">
            <v>-999</v>
          </cell>
          <cell r="J146">
            <v>32</v>
          </cell>
          <cell r="K146">
            <v>999</v>
          </cell>
          <cell r="M146">
            <v>999</v>
          </cell>
        </row>
        <row r="147">
          <cell r="C147">
            <v>65</v>
          </cell>
          <cell r="D147" t="str">
            <v>Jeroen van het Veer</v>
          </cell>
          <cell r="E147" t="str">
            <v>HSV Nacht en Ontij</v>
          </cell>
          <cell r="F147" t="str">
            <v>De Egmonden</v>
          </cell>
          <cell r="G147">
            <v>-999</v>
          </cell>
          <cell r="J147">
            <v>32</v>
          </cell>
          <cell r="K147">
            <v>999</v>
          </cell>
          <cell r="M147">
            <v>999</v>
          </cell>
        </row>
        <row r="148">
          <cell r="C148">
            <v>80</v>
          </cell>
          <cell r="D148" t="str">
            <v>Joop van der Velden</v>
          </cell>
          <cell r="E148" t="str">
            <v>ZBV Terheijde aan Zee</v>
          </cell>
          <cell r="F148" t="str">
            <v>Paddy Zeevisteam</v>
          </cell>
          <cell r="G148">
            <v>-999</v>
          </cell>
          <cell r="J148">
            <v>32</v>
          </cell>
          <cell r="K148">
            <v>999</v>
          </cell>
          <cell r="M148">
            <v>999</v>
          </cell>
        </row>
        <row r="149">
          <cell r="C149">
            <v>123</v>
          </cell>
          <cell r="D149" t="str">
            <v>Jacco Zoon</v>
          </cell>
          <cell r="E149" t="str">
            <v>HSV De Salamander</v>
          </cell>
          <cell r="F149" t="str">
            <v>Team Salamander</v>
          </cell>
          <cell r="G149">
            <v>-999</v>
          </cell>
          <cell r="J149">
            <v>32</v>
          </cell>
          <cell r="K149">
            <v>999</v>
          </cell>
          <cell r="M149">
            <v>999</v>
          </cell>
        </row>
        <row r="150">
          <cell r="C150">
            <v>124</v>
          </cell>
          <cell r="D150" t="str">
            <v>Frans Glorie</v>
          </cell>
          <cell r="E150" t="str">
            <v>HSV De Salamander</v>
          </cell>
          <cell r="F150" t="str">
            <v>Team Salamander</v>
          </cell>
          <cell r="G150">
            <v>-999</v>
          </cell>
          <cell r="J150">
            <v>32</v>
          </cell>
          <cell r="K150">
            <v>999</v>
          </cell>
          <cell r="M150">
            <v>999</v>
          </cell>
        </row>
        <row r="151">
          <cell r="C151">
            <v>150</v>
          </cell>
          <cell r="D151" t="str">
            <v>Bruines  Dirk</v>
          </cell>
          <cell r="E151" t="str">
            <v>HSV De Sportvisser</v>
          </cell>
          <cell r="G151">
            <v>-999</v>
          </cell>
          <cell r="J151">
            <v>32</v>
          </cell>
          <cell r="K151">
            <v>999</v>
          </cell>
          <cell r="M151">
            <v>999</v>
          </cell>
        </row>
        <row r="152">
          <cell r="C152">
            <v>151</v>
          </cell>
          <cell r="D152" t="str">
            <v>Bliek v d Sjaak</v>
          </cell>
          <cell r="E152" t="str">
            <v>HSV NoordWest 9</v>
          </cell>
          <cell r="G152">
            <v>-999</v>
          </cell>
          <cell r="J152">
            <v>32</v>
          </cell>
          <cell r="K152">
            <v>999</v>
          </cell>
          <cell r="M152">
            <v>999</v>
          </cell>
        </row>
      </sheetData>
      <sheetData sheetId="3">
        <row r="2">
          <cell r="C2">
            <v>128</v>
          </cell>
          <cell r="D2" t="str">
            <v>Nico Tessel</v>
          </cell>
          <cell r="E2" t="str">
            <v>HSV NoordWest 9</v>
          </cell>
          <cell r="F2" t="str">
            <v>Nipro Team</v>
          </cell>
          <cell r="G2">
            <v>138</v>
          </cell>
          <cell r="H2">
            <v>8</v>
          </cell>
          <cell r="I2">
            <v>22</v>
          </cell>
          <cell r="J2">
            <v>1</v>
          </cell>
          <cell r="K2">
            <v>1</v>
          </cell>
          <cell r="M2">
            <v>1</v>
          </cell>
        </row>
        <row r="3">
          <cell r="C3">
            <v>106</v>
          </cell>
          <cell r="D3" t="str">
            <v>Marcel van Houten</v>
          </cell>
          <cell r="E3" t="str">
            <v>HSV De Sportvisser</v>
          </cell>
          <cell r="F3" t="str">
            <v>Team Hengelhuis Maassluis</v>
          </cell>
          <cell r="G3">
            <v>83</v>
          </cell>
          <cell r="H3">
            <v>4</v>
          </cell>
          <cell r="I3">
            <v>29</v>
          </cell>
          <cell r="J3">
            <v>1</v>
          </cell>
          <cell r="K3">
            <v>2</v>
          </cell>
          <cell r="M3">
            <v>2</v>
          </cell>
        </row>
        <row r="4">
          <cell r="C4">
            <v>89</v>
          </cell>
          <cell r="D4" t="str">
            <v>Niels van Rossum</v>
          </cell>
          <cell r="E4" t="str">
            <v>HSV Brittenburgh</v>
          </cell>
          <cell r="F4" t="str">
            <v>Brittenburgh 1</v>
          </cell>
          <cell r="G4">
            <v>75</v>
          </cell>
          <cell r="H4">
            <v>3</v>
          </cell>
          <cell r="I4">
            <v>31</v>
          </cell>
          <cell r="J4">
            <v>1</v>
          </cell>
          <cell r="K4">
            <v>3</v>
          </cell>
          <cell r="M4">
            <v>3</v>
          </cell>
        </row>
        <row r="5">
          <cell r="C5">
            <v>107</v>
          </cell>
          <cell r="D5" t="str">
            <v>Mischa Voskamp</v>
          </cell>
          <cell r="E5" t="str">
            <v>HSV De Sportvisser</v>
          </cell>
          <cell r="F5" t="str">
            <v>Team Hengelhuis Maassluis</v>
          </cell>
          <cell r="G5">
            <v>69</v>
          </cell>
          <cell r="H5">
            <v>4</v>
          </cell>
          <cell r="I5">
            <v>19</v>
          </cell>
          <cell r="J5">
            <v>1</v>
          </cell>
          <cell r="K5">
            <v>4</v>
          </cell>
          <cell r="M5">
            <v>4</v>
          </cell>
        </row>
        <row r="6">
          <cell r="C6">
            <v>130</v>
          </cell>
          <cell r="D6" t="str">
            <v>Dennis Cornielje</v>
          </cell>
          <cell r="E6" t="str">
            <v>HSV NoordWest 9</v>
          </cell>
          <cell r="F6" t="str">
            <v>Nipro Team</v>
          </cell>
          <cell r="G6">
            <v>58</v>
          </cell>
          <cell r="H6">
            <v>2</v>
          </cell>
          <cell r="I6">
            <v>40</v>
          </cell>
          <cell r="J6">
            <v>1</v>
          </cell>
          <cell r="K6">
            <v>5</v>
          </cell>
          <cell r="M6">
            <v>5</v>
          </cell>
        </row>
        <row r="7">
          <cell r="C7">
            <v>104</v>
          </cell>
          <cell r="D7" t="str">
            <v>Robin Tromp</v>
          </cell>
          <cell r="E7" t="str">
            <v>HSV De Sportvisser</v>
          </cell>
          <cell r="F7" t="str">
            <v>Sportvisser team 2</v>
          </cell>
          <cell r="G7">
            <v>87</v>
          </cell>
          <cell r="H7">
            <v>3</v>
          </cell>
          <cell r="I7">
            <v>34</v>
          </cell>
          <cell r="J7">
            <v>2</v>
          </cell>
          <cell r="K7">
            <v>6</v>
          </cell>
          <cell r="M7">
            <v>6</v>
          </cell>
        </row>
        <row r="8">
          <cell r="C8">
            <v>103</v>
          </cell>
          <cell r="D8" t="str">
            <v>Richard van Loon</v>
          </cell>
          <cell r="E8" t="str">
            <v>HSV De Sportvisser</v>
          </cell>
          <cell r="F8" t="str">
            <v>Sportvisser team 2</v>
          </cell>
          <cell r="G8">
            <v>80</v>
          </cell>
          <cell r="H8">
            <v>3</v>
          </cell>
          <cell r="I8">
            <v>31</v>
          </cell>
          <cell r="J8">
            <v>2</v>
          </cell>
          <cell r="K8">
            <v>7</v>
          </cell>
          <cell r="M8">
            <v>7</v>
          </cell>
        </row>
        <row r="9">
          <cell r="C9">
            <v>137</v>
          </cell>
          <cell r="D9" t="str">
            <v>J.D.Egmond</v>
          </cell>
          <cell r="E9" t="str">
            <v>HSV Brittenburgh</v>
          </cell>
          <cell r="G9">
            <v>71</v>
          </cell>
          <cell r="H9">
            <v>4</v>
          </cell>
          <cell r="I9">
            <v>19</v>
          </cell>
          <cell r="J9">
            <v>2</v>
          </cell>
          <cell r="K9">
            <v>8</v>
          </cell>
          <cell r="M9">
            <v>8</v>
          </cell>
        </row>
        <row r="10">
          <cell r="C10">
            <v>114</v>
          </cell>
          <cell r="D10" t="str">
            <v>Cor van Houten</v>
          </cell>
          <cell r="E10" t="str">
            <v>HSV De Sportvisser</v>
          </cell>
          <cell r="F10" t="str">
            <v>Yuki Team</v>
          </cell>
          <cell r="G10">
            <v>58</v>
          </cell>
          <cell r="H10">
            <v>2</v>
          </cell>
          <cell r="I10">
            <v>35</v>
          </cell>
          <cell r="J10">
            <v>2</v>
          </cell>
          <cell r="K10">
            <v>9</v>
          </cell>
          <cell r="M10">
            <v>9</v>
          </cell>
        </row>
        <row r="11">
          <cell r="C11">
            <v>61</v>
          </cell>
          <cell r="D11" t="str">
            <v>Ab Kok</v>
          </cell>
          <cell r="E11" t="str">
            <v>HSV Nacht en Ontij</v>
          </cell>
          <cell r="F11" t="str">
            <v>De Egmonden</v>
          </cell>
          <cell r="G11">
            <v>48</v>
          </cell>
          <cell r="H11">
            <v>2</v>
          </cell>
          <cell r="I11">
            <v>30</v>
          </cell>
          <cell r="J11">
            <v>2</v>
          </cell>
          <cell r="K11">
            <v>10</v>
          </cell>
          <cell r="M11">
            <v>10</v>
          </cell>
        </row>
        <row r="12">
          <cell r="C12">
            <v>75</v>
          </cell>
          <cell r="D12" t="str">
            <v>Ed van Zanten</v>
          </cell>
          <cell r="E12" t="str">
            <v>ZBV Terheijde aan Zee</v>
          </cell>
          <cell r="F12" t="str">
            <v>Zeevisteam Westland</v>
          </cell>
          <cell r="G12">
            <v>79</v>
          </cell>
          <cell r="H12">
            <v>3</v>
          </cell>
          <cell r="I12">
            <v>29</v>
          </cell>
          <cell r="J12">
            <v>3</v>
          </cell>
          <cell r="K12">
            <v>11</v>
          </cell>
          <cell r="M12">
            <v>11</v>
          </cell>
        </row>
        <row r="13">
          <cell r="C13">
            <v>8</v>
          </cell>
          <cell r="D13" t="str">
            <v>Albert Leeuwis</v>
          </cell>
          <cell r="E13" t="str">
            <v>De Slufter-HSV Gr-R'dam</v>
          </cell>
          <cell r="F13" t="str">
            <v>Slufter 2</v>
          </cell>
          <cell r="G13">
            <v>62</v>
          </cell>
          <cell r="H13">
            <v>3</v>
          </cell>
          <cell r="I13">
            <v>28</v>
          </cell>
          <cell r="J13">
            <v>3</v>
          </cell>
          <cell r="K13">
            <v>12</v>
          </cell>
          <cell r="M13">
            <v>12</v>
          </cell>
        </row>
        <row r="14">
          <cell r="C14">
            <v>12</v>
          </cell>
          <cell r="D14" t="str">
            <v>Krijn Redert</v>
          </cell>
          <cell r="E14" t="str">
            <v>De Slufter-HSV Gr-R'dam</v>
          </cell>
          <cell r="F14" t="str">
            <v>Slufter 3</v>
          </cell>
          <cell r="G14">
            <v>57</v>
          </cell>
          <cell r="H14">
            <v>3</v>
          </cell>
          <cell r="I14">
            <v>24</v>
          </cell>
          <cell r="J14">
            <v>3</v>
          </cell>
          <cell r="K14">
            <v>13</v>
          </cell>
          <cell r="M14">
            <v>13</v>
          </cell>
        </row>
        <row r="15">
          <cell r="C15">
            <v>54</v>
          </cell>
          <cell r="D15" t="str">
            <v>Marcel Muntjewerf</v>
          </cell>
          <cell r="E15" t="str">
            <v>HSV NoordWest 9</v>
          </cell>
          <cell r="F15" t="str">
            <v>Everest 3</v>
          </cell>
          <cell r="G15">
            <v>55</v>
          </cell>
          <cell r="H15">
            <v>3</v>
          </cell>
          <cell r="I15">
            <v>19</v>
          </cell>
          <cell r="J15">
            <v>3</v>
          </cell>
          <cell r="K15">
            <v>14</v>
          </cell>
          <cell r="M15">
            <v>14</v>
          </cell>
        </row>
        <row r="16">
          <cell r="C16">
            <v>71</v>
          </cell>
          <cell r="D16" t="str">
            <v>Paul van Boheemen</v>
          </cell>
          <cell r="E16" t="str">
            <v>ZBV Terheijde aan Zee</v>
          </cell>
          <cell r="F16" t="str">
            <v>Zeevisteam Westland</v>
          </cell>
          <cell r="G16">
            <v>44</v>
          </cell>
          <cell r="H16">
            <v>3</v>
          </cell>
          <cell r="I16">
            <v>16</v>
          </cell>
          <cell r="J16">
            <v>3</v>
          </cell>
          <cell r="K16">
            <v>15</v>
          </cell>
          <cell r="M16">
            <v>15</v>
          </cell>
        </row>
        <row r="17">
          <cell r="C17">
            <v>19</v>
          </cell>
          <cell r="D17" t="str">
            <v>Ed Brand</v>
          </cell>
          <cell r="E17" t="str">
            <v>De Slufter-HSV Gr-R'dam</v>
          </cell>
          <cell r="F17" t="str">
            <v>Slufter 4</v>
          </cell>
          <cell r="G17">
            <v>68</v>
          </cell>
          <cell r="H17">
            <v>4</v>
          </cell>
          <cell r="I17">
            <v>21</v>
          </cell>
          <cell r="J17">
            <v>4</v>
          </cell>
          <cell r="K17">
            <v>16</v>
          </cell>
          <cell r="M17">
            <v>16</v>
          </cell>
        </row>
        <row r="18">
          <cell r="C18">
            <v>52</v>
          </cell>
          <cell r="D18" t="str">
            <v>Adrie Bremmer</v>
          </cell>
          <cell r="E18" t="str">
            <v>HSV NoordWest 9</v>
          </cell>
          <cell r="F18" t="str">
            <v>Everest 3</v>
          </cell>
          <cell r="G18">
            <v>57</v>
          </cell>
          <cell r="H18">
            <v>3</v>
          </cell>
          <cell r="I18">
            <v>24</v>
          </cell>
          <cell r="J18">
            <v>4</v>
          </cell>
          <cell r="K18">
            <v>17</v>
          </cell>
          <cell r="M18">
            <v>17</v>
          </cell>
        </row>
        <row r="19">
          <cell r="C19">
            <v>96</v>
          </cell>
          <cell r="D19" t="str">
            <v>Ton van Elswijk</v>
          </cell>
          <cell r="E19" t="str">
            <v>HSV De Sportvisser</v>
          </cell>
          <cell r="F19" t="str">
            <v>Sportvisser team 1</v>
          </cell>
          <cell r="G19">
            <v>51</v>
          </cell>
          <cell r="H19">
            <v>3</v>
          </cell>
          <cell r="I19">
            <v>21</v>
          </cell>
          <cell r="J19">
            <v>4</v>
          </cell>
          <cell r="K19">
            <v>18</v>
          </cell>
          <cell r="M19">
            <v>18</v>
          </cell>
        </row>
        <row r="20">
          <cell r="C20">
            <v>34</v>
          </cell>
          <cell r="D20" t="str">
            <v>Thom Beukelman</v>
          </cell>
          <cell r="E20" t="str">
            <v>De Slufter-HSV Gr-R'dam</v>
          </cell>
          <cell r="F20" t="str">
            <v>Hengelsport Rotterdam</v>
          </cell>
          <cell r="G20">
            <v>49</v>
          </cell>
          <cell r="H20">
            <v>2</v>
          </cell>
          <cell r="I20">
            <v>32</v>
          </cell>
          <cell r="J20">
            <v>4</v>
          </cell>
          <cell r="K20">
            <v>19</v>
          </cell>
          <cell r="M20">
            <v>19</v>
          </cell>
        </row>
        <row r="21">
          <cell r="C21">
            <v>143</v>
          </cell>
          <cell r="D21" t="str">
            <v>John Beun</v>
          </cell>
          <cell r="E21" t="str">
            <v>HSV NoordWest 9</v>
          </cell>
          <cell r="G21">
            <v>42</v>
          </cell>
          <cell r="H21">
            <v>2</v>
          </cell>
          <cell r="I21">
            <v>24</v>
          </cell>
          <cell r="J21">
            <v>4</v>
          </cell>
          <cell r="K21">
            <v>20</v>
          </cell>
          <cell r="M21">
            <v>20</v>
          </cell>
        </row>
        <row r="22">
          <cell r="C22">
            <v>63</v>
          </cell>
          <cell r="D22" t="str">
            <v>Philip Stam</v>
          </cell>
          <cell r="E22" t="str">
            <v>HSV Nacht en Ontij</v>
          </cell>
          <cell r="F22" t="str">
            <v>De Egmonden</v>
          </cell>
          <cell r="G22">
            <v>68</v>
          </cell>
          <cell r="H22">
            <v>3</v>
          </cell>
          <cell r="I22">
            <v>31</v>
          </cell>
          <cell r="J22">
            <v>5</v>
          </cell>
          <cell r="K22">
            <v>21</v>
          </cell>
          <cell r="M22">
            <v>21</v>
          </cell>
        </row>
        <row r="23">
          <cell r="C23">
            <v>93</v>
          </cell>
          <cell r="D23" t="str">
            <v>Kees van Duyn</v>
          </cell>
          <cell r="E23" t="str">
            <v>HSV Brittenburgh</v>
          </cell>
          <cell r="F23" t="str">
            <v>Brittenburgh 2</v>
          </cell>
          <cell r="G23">
            <v>48</v>
          </cell>
          <cell r="H23">
            <v>2</v>
          </cell>
          <cell r="I23">
            <v>30</v>
          </cell>
          <cell r="J23">
            <v>5</v>
          </cell>
          <cell r="K23">
            <v>22</v>
          </cell>
          <cell r="M23">
            <v>22</v>
          </cell>
        </row>
        <row r="24">
          <cell r="C24">
            <v>45</v>
          </cell>
          <cell r="D24" t="str">
            <v>Rob Zandvliet</v>
          </cell>
          <cell r="E24" t="str">
            <v>HSV NoordWest 9</v>
          </cell>
          <cell r="F24" t="str">
            <v>Everest 1</v>
          </cell>
          <cell r="G24">
            <v>46</v>
          </cell>
          <cell r="H24">
            <v>2</v>
          </cell>
          <cell r="I24">
            <v>32</v>
          </cell>
          <cell r="J24">
            <v>5</v>
          </cell>
          <cell r="K24">
            <v>23</v>
          </cell>
          <cell r="M24">
            <v>23</v>
          </cell>
        </row>
        <row r="25">
          <cell r="C25">
            <v>20</v>
          </cell>
          <cell r="D25" t="str">
            <v>Rene Brederveld</v>
          </cell>
          <cell r="E25" t="str">
            <v>De Slufter-HSV Gr-R'dam</v>
          </cell>
          <cell r="F25" t="str">
            <v>Slufter 4</v>
          </cell>
          <cell r="G25">
            <v>38</v>
          </cell>
          <cell r="H25">
            <v>2</v>
          </cell>
          <cell r="I25">
            <v>21</v>
          </cell>
          <cell r="J25">
            <v>5</v>
          </cell>
          <cell r="K25">
            <v>24</v>
          </cell>
          <cell r="M25">
            <v>24</v>
          </cell>
        </row>
        <row r="26">
          <cell r="C26">
            <v>118</v>
          </cell>
          <cell r="D26" t="str">
            <v>Marcel Blenk</v>
          </cell>
          <cell r="E26" t="str">
            <v>ZBV Terheijde aan Zee</v>
          </cell>
          <cell r="F26" t="str">
            <v>Team Terheijde 3</v>
          </cell>
          <cell r="G26">
            <v>34</v>
          </cell>
          <cell r="H26">
            <v>2</v>
          </cell>
          <cell r="I26">
            <v>19</v>
          </cell>
          <cell r="J26">
            <v>5</v>
          </cell>
          <cell r="K26">
            <v>25</v>
          </cell>
          <cell r="M26">
            <v>25</v>
          </cell>
        </row>
        <row r="27">
          <cell r="C27">
            <v>144</v>
          </cell>
          <cell r="D27" t="str">
            <v>Eef Hoek</v>
          </cell>
          <cell r="E27" t="str">
            <v>Hoeksche Strandvissers</v>
          </cell>
          <cell r="G27">
            <v>64</v>
          </cell>
          <cell r="H27">
            <v>3</v>
          </cell>
          <cell r="I27">
            <v>27</v>
          </cell>
          <cell r="J27">
            <v>6</v>
          </cell>
          <cell r="K27">
            <v>26</v>
          </cell>
          <cell r="M27">
            <v>26</v>
          </cell>
        </row>
        <row r="28">
          <cell r="C28">
            <v>37</v>
          </cell>
          <cell r="D28" t="str">
            <v>Jos Mels</v>
          </cell>
          <cell r="E28" t="str">
            <v>De Slufter-HSV Gr-R'dam</v>
          </cell>
          <cell r="F28" t="str">
            <v>Rancar</v>
          </cell>
          <cell r="G28">
            <v>45</v>
          </cell>
          <cell r="H28">
            <v>2</v>
          </cell>
          <cell r="I28">
            <v>26</v>
          </cell>
          <cell r="J28">
            <v>6</v>
          </cell>
          <cell r="K28">
            <v>27</v>
          </cell>
          <cell r="M28">
            <v>27</v>
          </cell>
        </row>
        <row r="29">
          <cell r="C29">
            <v>68</v>
          </cell>
          <cell r="D29" t="str">
            <v>Walte van de Woude</v>
          </cell>
          <cell r="E29" t="str">
            <v>HSV Nacht en Ontij</v>
          </cell>
          <cell r="F29" t="str">
            <v>Nacht en Ontij 2</v>
          </cell>
          <cell r="G29">
            <v>44</v>
          </cell>
          <cell r="H29">
            <v>2</v>
          </cell>
          <cell r="I29">
            <v>29</v>
          </cell>
          <cell r="J29">
            <v>6</v>
          </cell>
          <cell r="K29">
            <v>28</v>
          </cell>
          <cell r="M29">
            <v>28</v>
          </cell>
        </row>
        <row r="30">
          <cell r="C30">
            <v>91</v>
          </cell>
          <cell r="D30" t="str">
            <v>Ruben van Rossum</v>
          </cell>
          <cell r="E30" t="str">
            <v>HSV Brittenburgh</v>
          </cell>
          <cell r="F30" t="str">
            <v>Brittenburgh 2</v>
          </cell>
          <cell r="G30">
            <v>33</v>
          </cell>
          <cell r="H30">
            <v>1</v>
          </cell>
          <cell r="I30">
            <v>33</v>
          </cell>
          <cell r="J30">
            <v>6</v>
          </cell>
          <cell r="K30">
            <v>29</v>
          </cell>
          <cell r="M30">
            <v>29</v>
          </cell>
        </row>
        <row r="31">
          <cell r="C31">
            <v>94</v>
          </cell>
          <cell r="D31" t="str">
            <v>Jacco Rijnsent</v>
          </cell>
          <cell r="E31" t="str">
            <v>HSV Brittenburgh</v>
          </cell>
          <cell r="F31" t="str">
            <v>Brittenburgh 2</v>
          </cell>
          <cell r="G31">
            <v>27</v>
          </cell>
          <cell r="H31">
            <v>1</v>
          </cell>
          <cell r="I31">
            <v>27</v>
          </cell>
          <cell r="J31">
            <v>6</v>
          </cell>
          <cell r="K31">
            <v>30</v>
          </cell>
          <cell r="M31">
            <v>30</v>
          </cell>
        </row>
        <row r="32">
          <cell r="C32">
            <v>151</v>
          </cell>
          <cell r="D32" t="str">
            <v>Bliek v d Sjaak</v>
          </cell>
          <cell r="E32" t="str">
            <v>HSV NoordWest 9</v>
          </cell>
          <cell r="G32">
            <v>54</v>
          </cell>
          <cell r="H32">
            <v>3</v>
          </cell>
          <cell r="I32">
            <v>22</v>
          </cell>
          <cell r="J32">
            <v>7</v>
          </cell>
          <cell r="K32">
            <v>31</v>
          </cell>
          <cell r="M32">
            <v>31</v>
          </cell>
        </row>
        <row r="33">
          <cell r="C33">
            <v>117</v>
          </cell>
          <cell r="D33" t="str">
            <v>Cees Ottens</v>
          </cell>
          <cell r="E33" t="str">
            <v>ZBV Terheijde aan Zee</v>
          </cell>
          <cell r="F33" t="str">
            <v>Team Terheijde 3</v>
          </cell>
          <cell r="G33">
            <v>43</v>
          </cell>
          <cell r="H33">
            <v>2</v>
          </cell>
          <cell r="I33">
            <v>29</v>
          </cell>
          <cell r="J33">
            <v>7</v>
          </cell>
          <cell r="K33">
            <v>32</v>
          </cell>
          <cell r="M33">
            <v>32</v>
          </cell>
        </row>
        <row r="34">
          <cell r="C34">
            <v>53</v>
          </cell>
          <cell r="D34" t="str">
            <v>Derk Bremmer</v>
          </cell>
          <cell r="E34" t="str">
            <v>HSV NoordWest 9</v>
          </cell>
          <cell r="F34" t="str">
            <v>Everest 3</v>
          </cell>
          <cell r="G34">
            <v>33</v>
          </cell>
          <cell r="H34">
            <v>2</v>
          </cell>
          <cell r="I34">
            <v>19</v>
          </cell>
          <cell r="J34">
            <v>7</v>
          </cell>
          <cell r="K34">
            <v>33</v>
          </cell>
          <cell r="M34">
            <v>33</v>
          </cell>
        </row>
        <row r="35">
          <cell r="C35">
            <v>21</v>
          </cell>
          <cell r="D35" t="str">
            <v>Petra van den Hoogen</v>
          </cell>
          <cell r="E35" t="str">
            <v>De Slufter-HSV Gr-R'dam</v>
          </cell>
          <cell r="F35" t="str">
            <v>Slufter 5</v>
          </cell>
          <cell r="G35">
            <v>31</v>
          </cell>
          <cell r="H35">
            <v>2</v>
          </cell>
          <cell r="I35">
            <v>18</v>
          </cell>
          <cell r="J35">
            <v>7</v>
          </cell>
          <cell r="K35">
            <v>34</v>
          </cell>
          <cell r="M35">
            <v>34</v>
          </cell>
        </row>
        <row r="36">
          <cell r="C36">
            <v>14</v>
          </cell>
          <cell r="D36" t="str">
            <v>Eric Boel</v>
          </cell>
          <cell r="E36" t="str">
            <v>De Slufter-HSV Gr-R'dam</v>
          </cell>
          <cell r="F36" t="str">
            <v>Slufter 3</v>
          </cell>
          <cell r="G36">
            <v>27</v>
          </cell>
          <cell r="H36">
            <v>1</v>
          </cell>
          <cell r="I36">
            <v>27</v>
          </cell>
          <cell r="J36">
            <v>7</v>
          </cell>
          <cell r="K36">
            <v>35</v>
          </cell>
          <cell r="M36">
            <v>35</v>
          </cell>
        </row>
        <row r="37">
          <cell r="C37">
            <v>126</v>
          </cell>
          <cell r="D37" t="str">
            <v>Harry Timmer</v>
          </cell>
          <cell r="E37" t="str">
            <v>HSV NoordWest 9</v>
          </cell>
          <cell r="F37" t="str">
            <v>Nipro Team</v>
          </cell>
          <cell r="G37">
            <v>50</v>
          </cell>
          <cell r="H37">
            <v>3</v>
          </cell>
          <cell r="I37">
            <v>21</v>
          </cell>
          <cell r="J37">
            <v>8</v>
          </cell>
          <cell r="K37">
            <v>36</v>
          </cell>
          <cell r="M37">
            <v>36</v>
          </cell>
        </row>
        <row r="38">
          <cell r="C38">
            <v>84</v>
          </cell>
          <cell r="D38" t="str">
            <v>Jack Pronk</v>
          </cell>
          <cell r="E38" t="str">
            <v>WSV 'sGravenzande</v>
          </cell>
          <cell r="F38" t="str">
            <v>Team Marco</v>
          </cell>
          <cell r="G38">
            <v>33</v>
          </cell>
          <cell r="H38">
            <v>1</v>
          </cell>
          <cell r="I38">
            <v>33</v>
          </cell>
          <cell r="J38">
            <v>8</v>
          </cell>
          <cell r="K38">
            <v>37</v>
          </cell>
          <cell r="M38">
            <v>37</v>
          </cell>
        </row>
        <row r="39">
          <cell r="C39">
            <v>29</v>
          </cell>
          <cell r="D39" t="str">
            <v>Jan Grinwis</v>
          </cell>
          <cell r="E39" t="str">
            <v>De Slufter-HSV Gr-R'dam</v>
          </cell>
          <cell r="F39" t="str">
            <v>Slufter 6</v>
          </cell>
          <cell r="G39">
            <v>32</v>
          </cell>
          <cell r="H39">
            <v>2</v>
          </cell>
          <cell r="I39">
            <v>17</v>
          </cell>
          <cell r="J39">
            <v>8</v>
          </cell>
          <cell r="K39">
            <v>38</v>
          </cell>
          <cell r="M39">
            <v>38</v>
          </cell>
        </row>
        <row r="40">
          <cell r="C40">
            <v>98</v>
          </cell>
          <cell r="D40" t="str">
            <v>Sjaak Witteman</v>
          </cell>
          <cell r="E40" t="str">
            <v>HSV De Sportvisser</v>
          </cell>
          <cell r="F40" t="str">
            <v>Sportvisser team 1</v>
          </cell>
          <cell r="G40">
            <v>31</v>
          </cell>
          <cell r="H40">
            <v>1</v>
          </cell>
          <cell r="I40">
            <v>31</v>
          </cell>
          <cell r="J40">
            <v>8</v>
          </cell>
          <cell r="K40">
            <v>39</v>
          </cell>
          <cell r="M40">
            <v>39</v>
          </cell>
        </row>
        <row r="41">
          <cell r="C41">
            <v>122</v>
          </cell>
          <cell r="D41" t="str">
            <v>Hielke Boomsma</v>
          </cell>
          <cell r="E41" t="str">
            <v>HSV De Salamander</v>
          </cell>
          <cell r="F41" t="str">
            <v>Team Salamander</v>
          </cell>
          <cell r="G41">
            <v>26</v>
          </cell>
          <cell r="H41">
            <v>1</v>
          </cell>
          <cell r="I41">
            <v>26</v>
          </cell>
          <cell r="J41">
            <v>8</v>
          </cell>
          <cell r="K41">
            <v>40</v>
          </cell>
          <cell r="M41">
            <v>40</v>
          </cell>
        </row>
        <row r="42">
          <cell r="C42">
            <v>79</v>
          </cell>
          <cell r="D42" t="str">
            <v>Koos van de Stap</v>
          </cell>
          <cell r="E42" t="str">
            <v>ZBV Terheijde aan Zee</v>
          </cell>
          <cell r="F42" t="str">
            <v>Paddy Zeevisteam</v>
          </cell>
          <cell r="G42">
            <v>45</v>
          </cell>
          <cell r="H42">
            <v>2</v>
          </cell>
          <cell r="I42">
            <v>30</v>
          </cell>
          <cell r="J42">
            <v>9</v>
          </cell>
          <cell r="K42">
            <v>41</v>
          </cell>
          <cell r="M42">
            <v>41</v>
          </cell>
        </row>
        <row r="43">
          <cell r="C43">
            <v>116</v>
          </cell>
          <cell r="D43" t="str">
            <v>Ronald van Os</v>
          </cell>
          <cell r="E43" t="str">
            <v>ZBV Terheijde aan Zee</v>
          </cell>
          <cell r="F43" t="str">
            <v>Team Terheijde 3</v>
          </cell>
          <cell r="G43">
            <v>32</v>
          </cell>
          <cell r="H43">
            <v>1</v>
          </cell>
          <cell r="I43">
            <v>32</v>
          </cell>
          <cell r="J43">
            <v>9</v>
          </cell>
          <cell r="K43">
            <v>42</v>
          </cell>
          <cell r="M43">
            <v>42</v>
          </cell>
        </row>
        <row r="44">
          <cell r="C44">
            <v>125</v>
          </cell>
          <cell r="D44" t="str">
            <v>GertJan Zeeuw</v>
          </cell>
          <cell r="E44" t="str">
            <v>HSV De Salamander</v>
          </cell>
          <cell r="F44" t="str">
            <v>Team Salamander</v>
          </cell>
          <cell r="G44">
            <v>27</v>
          </cell>
          <cell r="H44">
            <v>1</v>
          </cell>
          <cell r="I44">
            <v>27</v>
          </cell>
          <cell r="J44">
            <v>9</v>
          </cell>
          <cell r="K44">
            <v>43</v>
          </cell>
          <cell r="M44">
            <v>43</v>
          </cell>
        </row>
        <row r="45">
          <cell r="C45">
            <v>138</v>
          </cell>
          <cell r="D45" t="str">
            <v>Maikel de Haar</v>
          </cell>
          <cell r="E45" t="str">
            <v>HSV Brittenburgh</v>
          </cell>
          <cell r="G45">
            <v>24</v>
          </cell>
          <cell r="H45">
            <v>1</v>
          </cell>
          <cell r="I45">
            <v>24</v>
          </cell>
          <cell r="J45">
            <v>9</v>
          </cell>
          <cell r="K45">
            <v>44</v>
          </cell>
          <cell r="M45">
            <v>44</v>
          </cell>
        </row>
        <row r="46">
          <cell r="C46">
            <v>74</v>
          </cell>
          <cell r="D46" t="str">
            <v>Willem Louman</v>
          </cell>
          <cell r="E46" t="str">
            <v>ZBV Terheijde aan Zee</v>
          </cell>
          <cell r="F46" t="str">
            <v>Zeevisteam Westland</v>
          </cell>
          <cell r="G46">
            <v>18</v>
          </cell>
          <cell r="H46">
            <v>1</v>
          </cell>
          <cell r="I46">
            <v>18</v>
          </cell>
          <cell r="J46">
            <v>9</v>
          </cell>
          <cell r="K46">
            <v>45</v>
          </cell>
          <cell r="M46">
            <v>45</v>
          </cell>
        </row>
        <row r="47">
          <cell r="C47">
            <v>86</v>
          </cell>
          <cell r="D47" t="str">
            <v>Kees de Weger</v>
          </cell>
          <cell r="E47" t="str">
            <v>HSV Brittenburgh</v>
          </cell>
          <cell r="F47" t="str">
            <v>Brittenburgh 1</v>
          </cell>
          <cell r="G47">
            <v>36</v>
          </cell>
          <cell r="H47">
            <v>2</v>
          </cell>
          <cell r="I47">
            <v>18</v>
          </cell>
          <cell r="J47">
            <v>10</v>
          </cell>
          <cell r="K47">
            <v>46</v>
          </cell>
          <cell r="M47">
            <v>46</v>
          </cell>
        </row>
        <row r="48">
          <cell r="C48">
            <v>105</v>
          </cell>
          <cell r="D48" t="str">
            <v>Berend Duindam</v>
          </cell>
          <cell r="E48" t="str">
            <v>HSV De Sportvisser</v>
          </cell>
          <cell r="F48" t="str">
            <v>Sportvisser team 2</v>
          </cell>
          <cell r="G48">
            <v>27</v>
          </cell>
          <cell r="H48">
            <v>1</v>
          </cell>
          <cell r="I48">
            <v>27</v>
          </cell>
          <cell r="J48">
            <v>10</v>
          </cell>
          <cell r="K48">
            <v>47</v>
          </cell>
          <cell r="M48">
            <v>47</v>
          </cell>
        </row>
        <row r="49">
          <cell r="C49">
            <v>108</v>
          </cell>
          <cell r="D49" t="str">
            <v>Jammy Postemus</v>
          </cell>
          <cell r="E49" t="str">
            <v>HSV De Sportvisser</v>
          </cell>
          <cell r="F49" t="str">
            <v>Team Hengelhuis Maassluis</v>
          </cell>
          <cell r="G49">
            <v>29</v>
          </cell>
          <cell r="H49">
            <v>1</v>
          </cell>
          <cell r="I49">
            <v>29</v>
          </cell>
          <cell r="J49">
            <v>10</v>
          </cell>
          <cell r="K49">
            <v>48</v>
          </cell>
          <cell r="M49">
            <v>48</v>
          </cell>
        </row>
        <row r="50">
          <cell r="C50">
            <v>131</v>
          </cell>
          <cell r="D50" t="str">
            <v>Rianne Kreuger</v>
          </cell>
          <cell r="E50" t="str">
            <v>De Slufter-HSV Gr-R'dam</v>
          </cell>
          <cell r="G50">
            <v>21</v>
          </cell>
          <cell r="H50">
            <v>1</v>
          </cell>
          <cell r="I50">
            <v>21</v>
          </cell>
          <cell r="J50">
            <v>10</v>
          </cell>
          <cell r="K50">
            <v>49</v>
          </cell>
          <cell r="M50">
            <v>49</v>
          </cell>
        </row>
        <row r="51">
          <cell r="C51">
            <v>27</v>
          </cell>
          <cell r="D51" t="str">
            <v>Henk Minnaard</v>
          </cell>
          <cell r="E51" t="str">
            <v>De Slufter-HSV Gr-R'dam</v>
          </cell>
          <cell r="F51" t="str">
            <v>Slufter 6</v>
          </cell>
          <cell r="G51">
            <v>17</v>
          </cell>
          <cell r="H51">
            <v>1</v>
          </cell>
          <cell r="I51">
            <v>17</v>
          </cell>
          <cell r="J51">
            <v>10</v>
          </cell>
          <cell r="K51">
            <v>50</v>
          </cell>
          <cell r="M51">
            <v>50</v>
          </cell>
        </row>
        <row r="52">
          <cell r="C52">
            <v>6</v>
          </cell>
          <cell r="D52" t="str">
            <v>Edwin Jongenelen</v>
          </cell>
          <cell r="E52" t="str">
            <v>De Slufter-HSV Gr-R'dam</v>
          </cell>
          <cell r="F52" t="str">
            <v>Slufter 2</v>
          </cell>
          <cell r="G52">
            <v>34</v>
          </cell>
          <cell r="H52">
            <v>2</v>
          </cell>
          <cell r="I52">
            <v>18</v>
          </cell>
          <cell r="J52">
            <v>11</v>
          </cell>
          <cell r="K52">
            <v>51</v>
          </cell>
          <cell r="M52">
            <v>51</v>
          </cell>
        </row>
        <row r="53">
          <cell r="C53">
            <v>136</v>
          </cell>
          <cell r="D53" t="str">
            <v>Arvy Schonherr</v>
          </cell>
          <cell r="E53" t="str">
            <v>HSV Brittenburgh</v>
          </cell>
          <cell r="G53">
            <v>27</v>
          </cell>
          <cell r="H53">
            <v>1</v>
          </cell>
          <cell r="I53">
            <v>27</v>
          </cell>
          <cell r="J53">
            <v>11</v>
          </cell>
          <cell r="K53">
            <v>52</v>
          </cell>
          <cell r="M53">
            <v>52</v>
          </cell>
        </row>
        <row r="54">
          <cell r="C54">
            <v>92</v>
          </cell>
          <cell r="D54" t="str">
            <v>Willem van de Bent</v>
          </cell>
          <cell r="E54" t="str">
            <v>HSV Brittenburgh</v>
          </cell>
          <cell r="F54" t="str">
            <v>Brittenburgh 2</v>
          </cell>
          <cell r="G54">
            <v>25</v>
          </cell>
          <cell r="H54">
            <v>1</v>
          </cell>
          <cell r="I54">
            <v>25</v>
          </cell>
          <cell r="J54">
            <v>11</v>
          </cell>
          <cell r="K54">
            <v>53</v>
          </cell>
          <cell r="M54">
            <v>53</v>
          </cell>
        </row>
        <row r="55">
          <cell r="C55">
            <v>110</v>
          </cell>
          <cell r="D55" t="str">
            <v>Joury Buskens</v>
          </cell>
          <cell r="E55" t="str">
            <v>HSV De Sportvisser</v>
          </cell>
          <cell r="F55" t="str">
            <v>Team Hengelhuis Maassluis</v>
          </cell>
          <cell r="G55">
            <v>18</v>
          </cell>
          <cell r="H55">
            <v>1</v>
          </cell>
          <cell r="I55">
            <v>18</v>
          </cell>
          <cell r="J55">
            <v>11</v>
          </cell>
          <cell r="K55">
            <v>54</v>
          </cell>
          <cell r="M55">
            <v>54</v>
          </cell>
        </row>
        <row r="56">
          <cell r="C56">
            <v>60</v>
          </cell>
          <cell r="D56" t="str">
            <v>Teun Leeuwenkamp</v>
          </cell>
          <cell r="E56" t="str">
            <v>HSV NoordWest 9</v>
          </cell>
          <cell r="F56" t="str">
            <v>Bij de Vleet</v>
          </cell>
          <cell r="G56">
            <v>15</v>
          </cell>
          <cell r="H56">
            <v>1</v>
          </cell>
          <cell r="I56">
            <v>15</v>
          </cell>
          <cell r="J56">
            <v>11</v>
          </cell>
          <cell r="K56">
            <v>55</v>
          </cell>
          <cell r="M56">
            <v>55</v>
          </cell>
        </row>
        <row r="57">
          <cell r="C57">
            <v>39</v>
          </cell>
          <cell r="D57" t="str">
            <v>Ruud van Noord</v>
          </cell>
          <cell r="E57" t="str">
            <v>De Slufter-HSV Gr-R'dam</v>
          </cell>
          <cell r="F57" t="str">
            <v>Rancar</v>
          </cell>
          <cell r="G57">
            <v>32</v>
          </cell>
          <cell r="H57">
            <v>2</v>
          </cell>
          <cell r="I57">
            <v>16</v>
          </cell>
          <cell r="J57">
            <v>12</v>
          </cell>
          <cell r="K57">
            <v>56</v>
          </cell>
          <cell r="M57">
            <v>56</v>
          </cell>
        </row>
        <row r="58">
          <cell r="C58">
            <v>9</v>
          </cell>
          <cell r="D58" t="str">
            <v>Heidi Leeuwis</v>
          </cell>
          <cell r="E58" t="str">
            <v>De Slufter-HSV Gr-R'dam</v>
          </cell>
          <cell r="F58" t="str">
            <v>Slufter 2</v>
          </cell>
          <cell r="G58">
            <v>23</v>
          </cell>
          <cell r="H58">
            <v>1</v>
          </cell>
          <cell r="I58">
            <v>23</v>
          </cell>
          <cell r="J58">
            <v>12</v>
          </cell>
          <cell r="K58">
            <v>57</v>
          </cell>
          <cell r="M58">
            <v>57</v>
          </cell>
        </row>
        <row r="59">
          <cell r="C59">
            <v>4</v>
          </cell>
          <cell r="D59" t="str">
            <v>Leen van Marion</v>
          </cell>
          <cell r="E59" t="str">
            <v>De Slufter-HSV Gr-R'dam</v>
          </cell>
          <cell r="F59" t="str">
            <v>Slufter 1</v>
          </cell>
          <cell r="G59">
            <v>20</v>
          </cell>
          <cell r="H59">
            <v>1</v>
          </cell>
          <cell r="I59">
            <v>20</v>
          </cell>
          <cell r="J59">
            <v>12</v>
          </cell>
          <cell r="K59">
            <v>58</v>
          </cell>
          <cell r="M59">
            <v>58</v>
          </cell>
        </row>
        <row r="60">
          <cell r="C60">
            <v>121</v>
          </cell>
          <cell r="D60" t="str">
            <v>Peter Mourits</v>
          </cell>
          <cell r="E60" t="str">
            <v>HSV De Salamander</v>
          </cell>
          <cell r="F60" t="str">
            <v>Team Salamander</v>
          </cell>
          <cell r="G60">
            <v>17</v>
          </cell>
          <cell r="H60">
            <v>1</v>
          </cell>
          <cell r="I60">
            <v>17</v>
          </cell>
          <cell r="J60">
            <v>12</v>
          </cell>
          <cell r="K60">
            <v>59</v>
          </cell>
          <cell r="M60">
            <v>59</v>
          </cell>
        </row>
        <row r="61">
          <cell r="C61">
            <v>2</v>
          </cell>
          <cell r="D61" t="str">
            <v>Hans Nulle</v>
          </cell>
          <cell r="E61" t="str">
            <v>De Slufter-HSV Gr-R'dam</v>
          </cell>
          <cell r="F61" t="str">
            <v>Slufter 1</v>
          </cell>
          <cell r="G61">
            <v>14</v>
          </cell>
          <cell r="H61">
            <v>1</v>
          </cell>
          <cell r="I61">
            <v>14</v>
          </cell>
          <cell r="J61">
            <v>12</v>
          </cell>
          <cell r="K61">
            <v>60</v>
          </cell>
          <cell r="M61">
            <v>60</v>
          </cell>
        </row>
        <row r="62">
          <cell r="C62">
            <v>59</v>
          </cell>
          <cell r="D62" t="str">
            <v>Peter Loef</v>
          </cell>
          <cell r="E62" t="str">
            <v>HSV NoordWest 9</v>
          </cell>
          <cell r="F62" t="str">
            <v>Bij de Vleet</v>
          </cell>
          <cell r="G62">
            <v>31</v>
          </cell>
          <cell r="H62">
            <v>2</v>
          </cell>
          <cell r="I62">
            <v>16</v>
          </cell>
          <cell r="J62">
            <v>13</v>
          </cell>
          <cell r="K62">
            <v>61</v>
          </cell>
          <cell r="M62">
            <v>61</v>
          </cell>
        </row>
        <row r="63">
          <cell r="C63">
            <v>5</v>
          </cell>
          <cell r="D63" t="str">
            <v>Wim Kruining</v>
          </cell>
          <cell r="E63" t="str">
            <v>De Slufter-HSV Gr-R'dam</v>
          </cell>
          <cell r="F63" t="str">
            <v>Slufter 1</v>
          </cell>
          <cell r="G63">
            <v>18</v>
          </cell>
          <cell r="H63">
            <v>1</v>
          </cell>
          <cell r="I63">
            <v>18</v>
          </cell>
          <cell r="J63">
            <v>13</v>
          </cell>
          <cell r="K63">
            <v>62</v>
          </cell>
          <cell r="M63">
            <v>62</v>
          </cell>
        </row>
        <row r="64">
          <cell r="C64">
            <v>16</v>
          </cell>
          <cell r="D64" t="str">
            <v>Ton Polet</v>
          </cell>
          <cell r="E64" t="str">
            <v>De Slufter-HSV Gr-R'dam</v>
          </cell>
          <cell r="F64" t="str">
            <v>Slufter 4</v>
          </cell>
          <cell r="G64">
            <v>18</v>
          </cell>
          <cell r="H64">
            <v>1</v>
          </cell>
          <cell r="I64">
            <v>18</v>
          </cell>
          <cell r="J64">
            <v>13</v>
          </cell>
          <cell r="K64">
            <v>63</v>
          </cell>
          <cell r="M64">
            <v>63</v>
          </cell>
        </row>
        <row r="65">
          <cell r="C65">
            <v>1</v>
          </cell>
          <cell r="D65" t="str">
            <v>Arthur Fellinger</v>
          </cell>
          <cell r="E65" t="str">
            <v>De Slufter-HSV Gr-R'dam</v>
          </cell>
          <cell r="F65" t="str">
            <v>Slufter 1</v>
          </cell>
          <cell r="G65">
            <v>17</v>
          </cell>
          <cell r="H65">
            <v>1</v>
          </cell>
          <cell r="I65">
            <v>17</v>
          </cell>
          <cell r="J65">
            <v>13</v>
          </cell>
          <cell r="K65">
            <v>64</v>
          </cell>
          <cell r="M65">
            <v>64</v>
          </cell>
        </row>
        <row r="66">
          <cell r="C66">
            <v>135</v>
          </cell>
          <cell r="D66" t="str">
            <v>Leo Onderwater</v>
          </cell>
          <cell r="E66" t="str">
            <v>HSV NoordWest 9</v>
          </cell>
          <cell r="G66">
            <v>31</v>
          </cell>
          <cell r="H66">
            <v>1</v>
          </cell>
          <cell r="I66">
            <v>1</v>
          </cell>
          <cell r="J66">
            <v>14</v>
          </cell>
          <cell r="K66">
            <v>66</v>
          </cell>
          <cell r="M66">
            <v>66</v>
          </cell>
        </row>
        <row r="67">
          <cell r="C67">
            <v>129</v>
          </cell>
          <cell r="D67" t="str">
            <v>Tom van de Pol</v>
          </cell>
          <cell r="E67" t="str">
            <v>HSV NoordWest 9</v>
          </cell>
          <cell r="F67" t="str">
            <v>Nipro Team</v>
          </cell>
          <cell r="G67">
            <v>18</v>
          </cell>
          <cell r="H67">
            <v>1</v>
          </cell>
          <cell r="I67">
            <v>18</v>
          </cell>
          <cell r="J67">
            <v>14</v>
          </cell>
          <cell r="K67">
            <v>67</v>
          </cell>
          <cell r="M67">
            <v>67</v>
          </cell>
        </row>
        <row r="68">
          <cell r="C68">
            <v>28</v>
          </cell>
          <cell r="D68" t="str">
            <v>Richard van der Maat</v>
          </cell>
          <cell r="E68" t="str">
            <v>De Slufter-HSV Gr-R'dam</v>
          </cell>
          <cell r="F68" t="str">
            <v>Slufter 6</v>
          </cell>
          <cell r="G68">
            <v>18</v>
          </cell>
          <cell r="H68">
            <v>1</v>
          </cell>
          <cell r="I68">
            <v>18</v>
          </cell>
          <cell r="J68">
            <v>14</v>
          </cell>
          <cell r="K68">
            <v>68</v>
          </cell>
          <cell r="M68">
            <v>68</v>
          </cell>
        </row>
        <row r="69">
          <cell r="C69">
            <v>31</v>
          </cell>
          <cell r="D69" t="str">
            <v>Ruud 't Manneke</v>
          </cell>
          <cell r="E69" t="str">
            <v>De Slufter-HSV Gr-R'dam</v>
          </cell>
          <cell r="F69" t="str">
            <v>Hengelsport Rotterdam</v>
          </cell>
          <cell r="G69">
            <v>16</v>
          </cell>
          <cell r="H69">
            <v>1</v>
          </cell>
          <cell r="I69">
            <v>16</v>
          </cell>
          <cell r="J69">
            <v>14</v>
          </cell>
          <cell r="K69">
            <v>69</v>
          </cell>
          <cell r="M69">
            <v>69</v>
          </cell>
        </row>
        <row r="70">
          <cell r="C70">
            <v>66</v>
          </cell>
          <cell r="D70" t="str">
            <v>Job Zwart</v>
          </cell>
          <cell r="E70" t="str">
            <v>HSV Nacht en Ontij</v>
          </cell>
          <cell r="F70" t="str">
            <v>Nacht en Ontij 2</v>
          </cell>
          <cell r="G70">
            <v>26</v>
          </cell>
          <cell r="H70">
            <v>1</v>
          </cell>
          <cell r="I70">
            <v>26</v>
          </cell>
          <cell r="J70">
            <v>15</v>
          </cell>
          <cell r="K70">
            <v>71</v>
          </cell>
          <cell r="M70">
            <v>71</v>
          </cell>
        </row>
        <row r="71">
          <cell r="C71">
            <v>88</v>
          </cell>
          <cell r="D71" t="str">
            <v>Huig Schaap</v>
          </cell>
          <cell r="E71" t="str">
            <v>HSV Brittenburgh</v>
          </cell>
          <cell r="F71" t="str">
            <v>Brittenburgh 1</v>
          </cell>
          <cell r="G71">
            <v>18</v>
          </cell>
          <cell r="H71">
            <v>1</v>
          </cell>
          <cell r="I71">
            <v>18</v>
          </cell>
          <cell r="J71">
            <v>15</v>
          </cell>
          <cell r="K71">
            <v>72</v>
          </cell>
          <cell r="M71">
            <v>72</v>
          </cell>
        </row>
        <row r="72">
          <cell r="C72">
            <v>17</v>
          </cell>
          <cell r="D72" t="str">
            <v>Arjan de Bruin</v>
          </cell>
          <cell r="E72" t="str">
            <v>De Slufter-HSV Gr-R'dam</v>
          </cell>
          <cell r="F72" t="str">
            <v>Slufter 4</v>
          </cell>
          <cell r="G72">
            <v>18</v>
          </cell>
          <cell r="H72">
            <v>1</v>
          </cell>
          <cell r="I72">
            <v>18</v>
          </cell>
          <cell r="J72">
            <v>15</v>
          </cell>
          <cell r="K72">
            <v>73</v>
          </cell>
          <cell r="M72">
            <v>73</v>
          </cell>
        </row>
        <row r="73">
          <cell r="C73">
            <v>101</v>
          </cell>
          <cell r="D73" t="str">
            <v>Leo Steenvoorden</v>
          </cell>
          <cell r="E73" t="str">
            <v>HSV De Sportvisser</v>
          </cell>
          <cell r="F73" t="str">
            <v>Sportvisser team 2</v>
          </cell>
          <cell r="G73">
            <v>16</v>
          </cell>
          <cell r="H73">
            <v>1</v>
          </cell>
          <cell r="I73">
            <v>16</v>
          </cell>
          <cell r="J73">
            <v>15</v>
          </cell>
          <cell r="K73">
            <v>74</v>
          </cell>
          <cell r="M73">
            <v>74</v>
          </cell>
        </row>
        <row r="74">
          <cell r="C74">
            <v>15</v>
          </cell>
          <cell r="D74" t="str">
            <v>Ruud Roskam</v>
          </cell>
          <cell r="E74" t="str">
            <v>De Slufter-HSV Gr-R'dam</v>
          </cell>
          <cell r="F74" t="str">
            <v>Slufter 3</v>
          </cell>
          <cell r="G74">
            <v>23</v>
          </cell>
          <cell r="H74">
            <v>1</v>
          </cell>
          <cell r="I74">
            <v>23</v>
          </cell>
          <cell r="J74">
            <v>16</v>
          </cell>
          <cell r="K74">
            <v>76</v>
          </cell>
          <cell r="M74">
            <v>76</v>
          </cell>
        </row>
        <row r="75">
          <cell r="C75">
            <v>97</v>
          </cell>
          <cell r="D75" t="str">
            <v>Peter Koeleman</v>
          </cell>
          <cell r="E75" t="str">
            <v>HSV De Sportvisser</v>
          </cell>
          <cell r="F75" t="str">
            <v>Sportvisser team 1</v>
          </cell>
          <cell r="G75">
            <v>17</v>
          </cell>
          <cell r="H75">
            <v>1</v>
          </cell>
          <cell r="I75">
            <v>17</v>
          </cell>
          <cell r="J75">
            <v>16</v>
          </cell>
          <cell r="K75">
            <v>77</v>
          </cell>
          <cell r="M75">
            <v>77</v>
          </cell>
        </row>
        <row r="76">
          <cell r="C76">
            <v>48</v>
          </cell>
          <cell r="D76" t="str">
            <v>Richard Schuur</v>
          </cell>
          <cell r="E76" t="str">
            <v>HSV NoordWest 9</v>
          </cell>
          <cell r="F76" t="str">
            <v>Everest 2</v>
          </cell>
          <cell r="G76">
            <v>16</v>
          </cell>
          <cell r="H76">
            <v>1</v>
          </cell>
          <cell r="I76">
            <v>16</v>
          </cell>
          <cell r="J76">
            <v>16</v>
          </cell>
          <cell r="K76">
            <v>78</v>
          </cell>
          <cell r="M76">
            <v>78</v>
          </cell>
        </row>
        <row r="77">
          <cell r="C77">
            <v>38</v>
          </cell>
          <cell r="D77" t="str">
            <v>Paul van Swaal</v>
          </cell>
          <cell r="E77" t="str">
            <v>De Slufter-HSV Gr-R'dam</v>
          </cell>
          <cell r="F77" t="str">
            <v>Rancar</v>
          </cell>
          <cell r="G77">
            <v>13</v>
          </cell>
          <cell r="H77">
            <v>1</v>
          </cell>
          <cell r="I77">
            <v>13</v>
          </cell>
          <cell r="J77">
            <v>16</v>
          </cell>
          <cell r="K77">
            <v>79</v>
          </cell>
          <cell r="M77">
            <v>79</v>
          </cell>
        </row>
        <row r="78">
          <cell r="C78">
            <v>35</v>
          </cell>
          <cell r="D78" t="str">
            <v>Ben van Houten</v>
          </cell>
          <cell r="E78" t="str">
            <v>De Slufter-HSV Gr-R'dam</v>
          </cell>
          <cell r="F78" t="str">
            <v>Hengelsport Rotterdam</v>
          </cell>
          <cell r="G78">
            <v>17</v>
          </cell>
          <cell r="H78">
            <v>1</v>
          </cell>
          <cell r="I78">
            <v>17</v>
          </cell>
          <cell r="J78">
            <v>17</v>
          </cell>
          <cell r="K78">
            <v>81</v>
          </cell>
          <cell r="M78">
            <v>81</v>
          </cell>
        </row>
        <row r="79">
          <cell r="C79">
            <v>69</v>
          </cell>
          <cell r="D79" t="str">
            <v>Patrick Groen</v>
          </cell>
          <cell r="E79" t="str">
            <v>HSV Nacht en Ontij</v>
          </cell>
          <cell r="F79" t="str">
            <v>Nacht en Ontij 2</v>
          </cell>
          <cell r="G79">
            <v>16</v>
          </cell>
          <cell r="H79">
            <v>1</v>
          </cell>
          <cell r="I79">
            <v>16</v>
          </cell>
          <cell r="J79">
            <v>17</v>
          </cell>
          <cell r="K79">
            <v>82</v>
          </cell>
          <cell r="M79">
            <v>82</v>
          </cell>
        </row>
        <row r="80">
          <cell r="C80">
            <v>55</v>
          </cell>
          <cell r="D80" t="str">
            <v>Gerard Oltmans</v>
          </cell>
          <cell r="E80" t="str">
            <v>HSV NoordWest 9</v>
          </cell>
          <cell r="F80" t="str">
            <v>Everest 3</v>
          </cell>
          <cell r="G80">
            <v>16</v>
          </cell>
          <cell r="H80">
            <v>1</v>
          </cell>
          <cell r="I80">
            <v>16</v>
          </cell>
          <cell r="J80">
            <v>18</v>
          </cell>
          <cell r="K80">
            <v>86</v>
          </cell>
          <cell r="M80">
            <v>86</v>
          </cell>
        </row>
        <row r="81">
          <cell r="C81">
            <v>3</v>
          </cell>
          <cell r="D81" t="str">
            <v>Rob Koster</v>
          </cell>
          <cell r="E81" t="str">
            <v>De Slufter-HSV Gr-R'dam</v>
          </cell>
          <cell r="F81" t="str">
            <v>Slufter 1</v>
          </cell>
          <cell r="G81">
            <v>15</v>
          </cell>
          <cell r="H81">
            <v>1</v>
          </cell>
          <cell r="I81">
            <v>15</v>
          </cell>
          <cell r="J81">
            <v>19</v>
          </cell>
          <cell r="K81">
            <v>91</v>
          </cell>
          <cell r="M81">
            <v>91</v>
          </cell>
        </row>
        <row r="82">
          <cell r="C82">
            <v>119</v>
          </cell>
          <cell r="D82" t="str">
            <v>Arno Arkesteijn</v>
          </cell>
          <cell r="E82" t="str">
            <v>ZBV Terheijde aan Zee</v>
          </cell>
          <cell r="F82" t="str">
            <v>Team Terheijde 3</v>
          </cell>
          <cell r="G82">
            <v>14</v>
          </cell>
          <cell r="H82">
            <v>1</v>
          </cell>
          <cell r="I82">
            <v>14</v>
          </cell>
          <cell r="J82">
            <v>20</v>
          </cell>
          <cell r="K82">
            <v>96</v>
          </cell>
          <cell r="M82">
            <v>96</v>
          </cell>
        </row>
        <row r="83">
          <cell r="C83">
            <v>56</v>
          </cell>
          <cell r="D83" t="str">
            <v>Hans de Wit</v>
          </cell>
          <cell r="E83" t="str">
            <v>HSV NoordWest 9</v>
          </cell>
          <cell r="F83" t="str">
            <v>Bij de Vleet</v>
          </cell>
          <cell r="G83">
            <v>0</v>
          </cell>
          <cell r="J83">
            <v>22</v>
          </cell>
          <cell r="K83">
            <v>106</v>
          </cell>
          <cell r="M83">
            <v>106</v>
          </cell>
        </row>
        <row r="84">
          <cell r="C84">
            <v>57</v>
          </cell>
          <cell r="D84" t="str">
            <v>Jos van Stralen</v>
          </cell>
          <cell r="E84" t="str">
            <v>HSV NoordWest 9</v>
          </cell>
          <cell r="F84" t="str">
            <v>Bij de Vleet</v>
          </cell>
          <cell r="G84">
            <v>0</v>
          </cell>
          <cell r="J84">
            <v>22</v>
          </cell>
          <cell r="K84">
            <v>106</v>
          </cell>
          <cell r="M84">
            <v>106</v>
          </cell>
        </row>
        <row r="85">
          <cell r="C85">
            <v>90</v>
          </cell>
          <cell r="D85" t="str">
            <v>Hans Eekhoorn</v>
          </cell>
          <cell r="E85" t="str">
            <v>HSV Brittenburgh</v>
          </cell>
          <cell r="F85" t="str">
            <v>Brittenburgh 1</v>
          </cell>
          <cell r="G85">
            <v>0</v>
          </cell>
          <cell r="J85">
            <v>22</v>
          </cell>
          <cell r="K85">
            <v>106</v>
          </cell>
          <cell r="M85">
            <v>106</v>
          </cell>
        </row>
        <row r="86">
          <cell r="C86">
            <v>95</v>
          </cell>
          <cell r="D86" t="str">
            <v>Cor van Klaveren</v>
          </cell>
          <cell r="E86" t="str">
            <v>HSV Brittenburgh</v>
          </cell>
          <cell r="F86" t="str">
            <v>Brittenburgh 2</v>
          </cell>
          <cell r="G86">
            <v>0</v>
          </cell>
          <cell r="J86">
            <v>22</v>
          </cell>
          <cell r="K86">
            <v>106</v>
          </cell>
          <cell r="M86">
            <v>106</v>
          </cell>
        </row>
        <row r="87">
          <cell r="C87">
            <v>62</v>
          </cell>
          <cell r="D87" t="str">
            <v>Rob Stam</v>
          </cell>
          <cell r="E87" t="str">
            <v>HSV Nacht en Ontij</v>
          </cell>
          <cell r="F87" t="str">
            <v>De Egmonden</v>
          </cell>
          <cell r="G87">
            <v>0</v>
          </cell>
          <cell r="J87">
            <v>22</v>
          </cell>
          <cell r="K87">
            <v>106</v>
          </cell>
          <cell r="M87">
            <v>106</v>
          </cell>
        </row>
        <row r="88">
          <cell r="C88">
            <v>64</v>
          </cell>
          <cell r="D88" t="str">
            <v>Theo Minneboo</v>
          </cell>
          <cell r="E88" t="str">
            <v>HSV Nacht en Ontij</v>
          </cell>
          <cell r="F88" t="str">
            <v>De Egmonden</v>
          </cell>
          <cell r="G88">
            <v>0</v>
          </cell>
          <cell r="J88">
            <v>22</v>
          </cell>
          <cell r="K88">
            <v>106</v>
          </cell>
          <cell r="M88">
            <v>106</v>
          </cell>
        </row>
        <row r="89">
          <cell r="C89">
            <v>41</v>
          </cell>
          <cell r="D89" t="str">
            <v>John van de Langenberg</v>
          </cell>
          <cell r="E89" t="str">
            <v>HSV NoordWest 9</v>
          </cell>
          <cell r="F89" t="str">
            <v>Everest 1</v>
          </cell>
          <cell r="G89">
            <v>0</v>
          </cell>
          <cell r="J89">
            <v>22</v>
          </cell>
          <cell r="K89">
            <v>106</v>
          </cell>
          <cell r="M89">
            <v>106</v>
          </cell>
        </row>
        <row r="90">
          <cell r="C90">
            <v>43</v>
          </cell>
          <cell r="D90" t="str">
            <v>Gerrit van Hanneghem</v>
          </cell>
          <cell r="E90" t="str">
            <v>HSV NoordWest 9</v>
          </cell>
          <cell r="F90" t="str">
            <v>Everest 1</v>
          </cell>
          <cell r="G90">
            <v>0</v>
          </cell>
          <cell r="J90">
            <v>22</v>
          </cell>
          <cell r="K90">
            <v>106</v>
          </cell>
          <cell r="M90">
            <v>106</v>
          </cell>
        </row>
        <row r="91">
          <cell r="C91">
            <v>44</v>
          </cell>
          <cell r="D91" t="str">
            <v>Arie Mak</v>
          </cell>
          <cell r="E91" t="str">
            <v>HSV NoordWest 9</v>
          </cell>
          <cell r="F91" t="str">
            <v>Everest 1</v>
          </cell>
          <cell r="G91">
            <v>0</v>
          </cell>
          <cell r="J91">
            <v>22</v>
          </cell>
          <cell r="K91">
            <v>106</v>
          </cell>
          <cell r="M91">
            <v>106</v>
          </cell>
        </row>
        <row r="92">
          <cell r="C92">
            <v>46</v>
          </cell>
          <cell r="D92" t="str">
            <v>Gerrit Bruin</v>
          </cell>
          <cell r="E92" t="str">
            <v>HSV NoordWest 9</v>
          </cell>
          <cell r="F92" t="str">
            <v>Everest 2</v>
          </cell>
          <cell r="G92">
            <v>0</v>
          </cell>
          <cell r="J92">
            <v>22</v>
          </cell>
          <cell r="K92">
            <v>106</v>
          </cell>
          <cell r="M92">
            <v>106</v>
          </cell>
        </row>
        <row r="93">
          <cell r="C93">
            <v>47</v>
          </cell>
          <cell r="D93" t="str">
            <v>Sjaak Huiberts</v>
          </cell>
          <cell r="E93" t="str">
            <v>HSV NoordWest 9</v>
          </cell>
          <cell r="F93" t="str">
            <v>Everest 2</v>
          </cell>
          <cell r="G93">
            <v>0</v>
          </cell>
          <cell r="J93">
            <v>22</v>
          </cell>
          <cell r="K93">
            <v>106</v>
          </cell>
          <cell r="M93">
            <v>106</v>
          </cell>
        </row>
        <row r="94">
          <cell r="C94">
            <v>49</v>
          </cell>
          <cell r="D94" t="str">
            <v>Ab Tot</v>
          </cell>
          <cell r="E94" t="str">
            <v>HSV NoordWest 9</v>
          </cell>
          <cell r="F94" t="str">
            <v>Everest 2</v>
          </cell>
          <cell r="G94">
            <v>0</v>
          </cell>
          <cell r="J94">
            <v>22</v>
          </cell>
          <cell r="K94">
            <v>106</v>
          </cell>
          <cell r="M94">
            <v>106</v>
          </cell>
        </row>
        <row r="95">
          <cell r="C95">
            <v>50</v>
          </cell>
          <cell r="D95" t="str">
            <v>Marcel Pancras</v>
          </cell>
          <cell r="E95" t="str">
            <v>HSV NoordWest 9</v>
          </cell>
          <cell r="F95" t="str">
            <v>Everest 2</v>
          </cell>
          <cell r="G95">
            <v>0</v>
          </cell>
          <cell r="J95">
            <v>22</v>
          </cell>
          <cell r="K95">
            <v>106</v>
          </cell>
          <cell r="M95">
            <v>106</v>
          </cell>
        </row>
        <row r="96">
          <cell r="C96">
            <v>51</v>
          </cell>
          <cell r="D96" t="str">
            <v>Rens de Jong</v>
          </cell>
          <cell r="E96" t="str">
            <v>HSV NoordWest 9</v>
          </cell>
          <cell r="F96" t="str">
            <v>Everest 3</v>
          </cell>
          <cell r="G96">
            <v>0</v>
          </cell>
          <cell r="J96">
            <v>22</v>
          </cell>
          <cell r="K96">
            <v>106</v>
          </cell>
          <cell r="M96">
            <v>106</v>
          </cell>
        </row>
        <row r="97">
          <cell r="C97">
            <v>32</v>
          </cell>
          <cell r="D97" t="str">
            <v>Ron van Galen</v>
          </cell>
          <cell r="E97" t="str">
            <v>De Slufter-HSV Gr-R'dam</v>
          </cell>
          <cell r="F97" t="str">
            <v>Hengelsport Rotterdam</v>
          </cell>
          <cell r="G97">
            <v>0</v>
          </cell>
          <cell r="J97">
            <v>22</v>
          </cell>
          <cell r="K97">
            <v>106</v>
          </cell>
          <cell r="M97">
            <v>106</v>
          </cell>
        </row>
        <row r="98">
          <cell r="C98">
            <v>33</v>
          </cell>
          <cell r="D98" t="str">
            <v>Frits van Duijvenbode</v>
          </cell>
          <cell r="E98" t="str">
            <v>De Slufter-HSV Gr-R'dam</v>
          </cell>
          <cell r="F98" t="str">
            <v>Hengelsport Rotterdam</v>
          </cell>
          <cell r="G98">
            <v>0</v>
          </cell>
          <cell r="J98">
            <v>22</v>
          </cell>
          <cell r="K98">
            <v>106</v>
          </cell>
          <cell r="M98">
            <v>106</v>
          </cell>
        </row>
        <row r="99">
          <cell r="C99">
            <v>67</v>
          </cell>
          <cell r="D99" t="str">
            <v>Rob Zwart</v>
          </cell>
          <cell r="E99" t="str">
            <v>HSV Nacht en Ontij</v>
          </cell>
          <cell r="F99" t="str">
            <v>Nacht en Ontij 2</v>
          </cell>
          <cell r="G99">
            <v>0</v>
          </cell>
          <cell r="J99">
            <v>22</v>
          </cell>
          <cell r="K99">
            <v>106</v>
          </cell>
          <cell r="M99">
            <v>106</v>
          </cell>
        </row>
        <row r="100">
          <cell r="C100">
            <v>70</v>
          </cell>
          <cell r="D100" t="str">
            <v>John Haker</v>
          </cell>
          <cell r="E100" t="str">
            <v>HSV Nacht en Ontij</v>
          </cell>
          <cell r="F100" t="str">
            <v>Nacht en Ontij 2</v>
          </cell>
          <cell r="G100">
            <v>0</v>
          </cell>
          <cell r="J100">
            <v>22</v>
          </cell>
          <cell r="K100">
            <v>106</v>
          </cell>
          <cell r="M100">
            <v>106</v>
          </cell>
        </row>
        <row r="101">
          <cell r="C101">
            <v>76</v>
          </cell>
          <cell r="D101" t="str">
            <v>Rob de Bois</v>
          </cell>
          <cell r="E101" t="str">
            <v>ZBV Terheijde aan Zee</v>
          </cell>
          <cell r="F101" t="str">
            <v>Paddy Zeevisteam</v>
          </cell>
          <cell r="G101">
            <v>0</v>
          </cell>
          <cell r="J101">
            <v>22</v>
          </cell>
          <cell r="K101">
            <v>106</v>
          </cell>
          <cell r="M101">
            <v>106</v>
          </cell>
        </row>
        <row r="102">
          <cell r="C102">
            <v>77</v>
          </cell>
          <cell r="D102" t="str">
            <v>Ben de Jong</v>
          </cell>
          <cell r="E102" t="str">
            <v>ZBV Terheijde aan Zee</v>
          </cell>
          <cell r="F102" t="str">
            <v>Paddy Zeevisteam</v>
          </cell>
          <cell r="G102">
            <v>0</v>
          </cell>
          <cell r="J102">
            <v>22</v>
          </cell>
          <cell r="K102">
            <v>106</v>
          </cell>
          <cell r="M102">
            <v>106</v>
          </cell>
        </row>
        <row r="103">
          <cell r="C103">
            <v>80</v>
          </cell>
          <cell r="D103" t="str">
            <v>Joop van der Velden</v>
          </cell>
          <cell r="E103" t="str">
            <v>ZBV Terheijde aan Zee</v>
          </cell>
          <cell r="F103" t="str">
            <v>Paddy Zeevisteam</v>
          </cell>
          <cell r="G103">
            <v>0</v>
          </cell>
          <cell r="J103">
            <v>22</v>
          </cell>
          <cell r="K103">
            <v>106</v>
          </cell>
          <cell r="M103">
            <v>106</v>
          </cell>
        </row>
        <row r="104">
          <cell r="C104">
            <v>36</v>
          </cell>
          <cell r="D104" t="str">
            <v>John Setoe</v>
          </cell>
          <cell r="E104" t="str">
            <v>De Slufter-HSV Gr-R'dam</v>
          </cell>
          <cell r="F104" t="str">
            <v>Rancar</v>
          </cell>
          <cell r="G104">
            <v>0</v>
          </cell>
          <cell r="J104">
            <v>22</v>
          </cell>
          <cell r="K104">
            <v>106</v>
          </cell>
          <cell r="M104">
            <v>106</v>
          </cell>
        </row>
        <row r="105">
          <cell r="C105">
            <v>7</v>
          </cell>
          <cell r="D105" t="str">
            <v>Anita Jongenelen</v>
          </cell>
          <cell r="E105" t="str">
            <v>De Slufter-HSV Gr-R'dam</v>
          </cell>
          <cell r="F105" t="str">
            <v>Slufter 2</v>
          </cell>
          <cell r="G105">
            <v>0</v>
          </cell>
          <cell r="J105">
            <v>22</v>
          </cell>
          <cell r="K105">
            <v>106</v>
          </cell>
          <cell r="M105">
            <v>106</v>
          </cell>
        </row>
        <row r="106">
          <cell r="C106">
            <v>10</v>
          </cell>
          <cell r="D106" t="str">
            <v>Kees Kleinjan</v>
          </cell>
          <cell r="E106" t="str">
            <v>De Slufter-HSV Gr-R'dam</v>
          </cell>
          <cell r="F106" t="str">
            <v>Slufter 2</v>
          </cell>
          <cell r="G106">
            <v>0</v>
          </cell>
          <cell r="J106">
            <v>22</v>
          </cell>
          <cell r="K106">
            <v>106</v>
          </cell>
          <cell r="M106">
            <v>106</v>
          </cell>
        </row>
        <row r="107">
          <cell r="C107">
            <v>11</v>
          </cell>
          <cell r="D107" t="str">
            <v>Hans Nieuwland</v>
          </cell>
          <cell r="E107" t="str">
            <v>De Slufter-HSV Gr-R'dam</v>
          </cell>
          <cell r="F107" t="str">
            <v>Slufter 3</v>
          </cell>
          <cell r="G107">
            <v>0</v>
          </cell>
          <cell r="J107">
            <v>22</v>
          </cell>
          <cell r="K107">
            <v>106</v>
          </cell>
          <cell r="M107">
            <v>106</v>
          </cell>
        </row>
        <row r="108">
          <cell r="C108">
            <v>13</v>
          </cell>
          <cell r="D108" t="str">
            <v>Piet van Veen</v>
          </cell>
          <cell r="E108" t="str">
            <v>De Slufter-HSV Gr-R'dam</v>
          </cell>
          <cell r="F108" t="str">
            <v>Slufter 3</v>
          </cell>
          <cell r="G108">
            <v>0</v>
          </cell>
          <cell r="J108">
            <v>22</v>
          </cell>
          <cell r="K108">
            <v>106</v>
          </cell>
          <cell r="M108">
            <v>106</v>
          </cell>
        </row>
        <row r="109">
          <cell r="C109">
            <v>18</v>
          </cell>
          <cell r="D109" t="str">
            <v>Piet de Vlieger</v>
          </cell>
          <cell r="E109" t="str">
            <v>De Slufter-HSV Gr-R'dam</v>
          </cell>
          <cell r="F109" t="str">
            <v>Slufter 4</v>
          </cell>
          <cell r="G109">
            <v>0</v>
          </cell>
          <cell r="J109">
            <v>22</v>
          </cell>
          <cell r="K109">
            <v>106</v>
          </cell>
          <cell r="M109">
            <v>106</v>
          </cell>
        </row>
        <row r="110">
          <cell r="C110">
            <v>22</v>
          </cell>
          <cell r="D110" t="str">
            <v>Johan van den Hoogen</v>
          </cell>
          <cell r="E110" t="str">
            <v>De Slufter-HSV Gr-R'dam</v>
          </cell>
          <cell r="F110" t="str">
            <v>Slufter 5</v>
          </cell>
          <cell r="G110">
            <v>0</v>
          </cell>
          <cell r="J110">
            <v>22</v>
          </cell>
          <cell r="K110">
            <v>106</v>
          </cell>
          <cell r="M110">
            <v>106</v>
          </cell>
        </row>
        <row r="111">
          <cell r="C111">
            <v>23</v>
          </cell>
          <cell r="D111" t="str">
            <v>Henk Verlinden</v>
          </cell>
          <cell r="E111" t="str">
            <v>De Slufter-HSV Gr-R'dam</v>
          </cell>
          <cell r="F111" t="str">
            <v>Slufter 5</v>
          </cell>
          <cell r="G111">
            <v>0</v>
          </cell>
          <cell r="J111">
            <v>22</v>
          </cell>
          <cell r="K111">
            <v>106</v>
          </cell>
          <cell r="M111">
            <v>106</v>
          </cell>
        </row>
        <row r="112">
          <cell r="C112">
            <v>26</v>
          </cell>
          <cell r="D112" t="str">
            <v>Ary van Vliet</v>
          </cell>
          <cell r="E112" t="str">
            <v>De Slufter-HSV Gr-R'dam</v>
          </cell>
          <cell r="F112" t="str">
            <v>Slufter 6</v>
          </cell>
          <cell r="G112">
            <v>0</v>
          </cell>
          <cell r="J112">
            <v>22</v>
          </cell>
          <cell r="K112">
            <v>106</v>
          </cell>
          <cell r="M112">
            <v>106</v>
          </cell>
        </row>
        <row r="113">
          <cell r="C113">
            <v>30</v>
          </cell>
          <cell r="D113" t="str">
            <v>Cor v.d. Linden</v>
          </cell>
          <cell r="E113" t="str">
            <v>De Slufter-HSV Gr-R'dam</v>
          </cell>
          <cell r="F113" t="str">
            <v>Slufter 6</v>
          </cell>
          <cell r="G113">
            <v>0</v>
          </cell>
          <cell r="J113">
            <v>22</v>
          </cell>
          <cell r="K113">
            <v>106</v>
          </cell>
          <cell r="M113">
            <v>106</v>
          </cell>
        </row>
        <row r="114">
          <cell r="C114">
            <v>100</v>
          </cell>
          <cell r="D114" t="str">
            <v>Robin van de Laan</v>
          </cell>
          <cell r="E114" t="str">
            <v>HSV De Sportvisser</v>
          </cell>
          <cell r="F114" t="str">
            <v>Sportvisser team 1</v>
          </cell>
          <cell r="G114">
            <v>0</v>
          </cell>
          <cell r="J114">
            <v>22</v>
          </cell>
          <cell r="K114">
            <v>106</v>
          </cell>
          <cell r="M114">
            <v>106</v>
          </cell>
        </row>
        <row r="115">
          <cell r="C115">
            <v>109</v>
          </cell>
          <cell r="D115" t="str">
            <v>John Duynisveld</v>
          </cell>
          <cell r="E115" t="str">
            <v>HSV De Sportvisser</v>
          </cell>
          <cell r="F115" t="str">
            <v>Team Hengelhuis Maassluis</v>
          </cell>
          <cell r="G115">
            <v>0</v>
          </cell>
          <cell r="J115">
            <v>22</v>
          </cell>
          <cell r="K115">
            <v>106</v>
          </cell>
          <cell r="M115">
            <v>106</v>
          </cell>
        </row>
        <row r="116">
          <cell r="C116">
            <v>81</v>
          </cell>
          <cell r="D116" t="str">
            <v>Marco van de Houwen</v>
          </cell>
          <cell r="E116" t="str">
            <v>WSV 'sGravenzande</v>
          </cell>
          <cell r="F116" t="str">
            <v>Team Marco</v>
          </cell>
          <cell r="G116">
            <v>0</v>
          </cell>
          <cell r="J116">
            <v>22</v>
          </cell>
          <cell r="K116">
            <v>106</v>
          </cell>
          <cell r="M116">
            <v>106</v>
          </cell>
        </row>
        <row r="117">
          <cell r="C117">
            <v>82</v>
          </cell>
          <cell r="D117" t="str">
            <v>Cor van de Houwen</v>
          </cell>
          <cell r="E117" t="str">
            <v>WSV 'sGravenzande</v>
          </cell>
          <cell r="F117" t="str">
            <v>Team Marco</v>
          </cell>
          <cell r="G117">
            <v>0</v>
          </cell>
          <cell r="J117">
            <v>22</v>
          </cell>
          <cell r="K117">
            <v>106</v>
          </cell>
          <cell r="M117">
            <v>106</v>
          </cell>
        </row>
        <row r="118">
          <cell r="C118">
            <v>83</v>
          </cell>
          <cell r="D118" t="str">
            <v>Toon Keijzer</v>
          </cell>
          <cell r="E118" t="str">
            <v>WSV 'sGravenzande</v>
          </cell>
          <cell r="F118" t="str">
            <v>Team Marco</v>
          </cell>
          <cell r="G118">
            <v>0</v>
          </cell>
          <cell r="J118">
            <v>22</v>
          </cell>
          <cell r="K118">
            <v>106</v>
          </cell>
          <cell r="M118">
            <v>106</v>
          </cell>
        </row>
        <row r="119">
          <cell r="C119">
            <v>85</v>
          </cell>
          <cell r="D119" t="str">
            <v>Ruud Helleman</v>
          </cell>
          <cell r="E119" t="str">
            <v>WSV 'sGravenzande</v>
          </cell>
          <cell r="F119" t="str">
            <v>Team Marco</v>
          </cell>
          <cell r="G119">
            <v>0</v>
          </cell>
          <cell r="J119">
            <v>22</v>
          </cell>
          <cell r="K119">
            <v>106</v>
          </cell>
          <cell r="M119">
            <v>106</v>
          </cell>
        </row>
        <row r="120">
          <cell r="C120">
            <v>123</v>
          </cell>
          <cell r="D120" t="str">
            <v>Jacco Zoon</v>
          </cell>
          <cell r="E120" t="str">
            <v>HSV De Salamander</v>
          </cell>
          <cell r="F120" t="str">
            <v>Team Salamander</v>
          </cell>
          <cell r="G120">
            <v>0</v>
          </cell>
          <cell r="J120">
            <v>22</v>
          </cell>
          <cell r="K120">
            <v>106</v>
          </cell>
          <cell r="M120">
            <v>106</v>
          </cell>
        </row>
        <row r="121">
          <cell r="C121">
            <v>124</v>
          </cell>
          <cell r="D121" t="str">
            <v>Frans Glorie</v>
          </cell>
          <cell r="E121" t="str">
            <v>HSV De Salamander</v>
          </cell>
          <cell r="F121" t="str">
            <v>Team Salamander</v>
          </cell>
          <cell r="G121">
            <v>0</v>
          </cell>
          <cell r="J121">
            <v>22</v>
          </cell>
          <cell r="K121">
            <v>106</v>
          </cell>
          <cell r="M121">
            <v>106</v>
          </cell>
        </row>
        <row r="122">
          <cell r="C122">
            <v>120</v>
          </cell>
          <cell r="D122" t="str">
            <v>Peter van der Kuijl</v>
          </cell>
          <cell r="E122" t="str">
            <v>ZBV Terheijde aan Zee</v>
          </cell>
          <cell r="F122" t="str">
            <v>Team Terheijde 3</v>
          </cell>
          <cell r="G122">
            <v>0</v>
          </cell>
          <cell r="J122">
            <v>22</v>
          </cell>
          <cell r="K122">
            <v>106</v>
          </cell>
          <cell r="M122">
            <v>106</v>
          </cell>
        </row>
        <row r="123">
          <cell r="C123">
            <v>111</v>
          </cell>
          <cell r="D123" t="str">
            <v>Herbert van de Vlught</v>
          </cell>
          <cell r="E123" t="str">
            <v>HSV De Sportvisser</v>
          </cell>
          <cell r="F123" t="str">
            <v>Yuki Team</v>
          </cell>
          <cell r="G123">
            <v>0</v>
          </cell>
          <cell r="J123">
            <v>22</v>
          </cell>
          <cell r="K123">
            <v>106</v>
          </cell>
          <cell r="M123">
            <v>106</v>
          </cell>
        </row>
        <row r="124">
          <cell r="C124">
            <v>115</v>
          </cell>
          <cell r="D124" t="str">
            <v>Marcel Noort</v>
          </cell>
          <cell r="E124" t="str">
            <v>HSV De Sportvisser</v>
          </cell>
          <cell r="F124" t="str">
            <v>Yuki Team</v>
          </cell>
          <cell r="G124">
            <v>0</v>
          </cell>
          <cell r="J124">
            <v>22</v>
          </cell>
          <cell r="K124">
            <v>106</v>
          </cell>
          <cell r="M124">
            <v>106</v>
          </cell>
        </row>
        <row r="125">
          <cell r="C125">
            <v>72</v>
          </cell>
          <cell r="D125" t="str">
            <v>Jan Groenewegen</v>
          </cell>
          <cell r="E125" t="str">
            <v>ZBV Terheijde aan Zee</v>
          </cell>
          <cell r="F125" t="str">
            <v>Zeevisteam Westland</v>
          </cell>
          <cell r="G125">
            <v>0</v>
          </cell>
          <cell r="J125">
            <v>22</v>
          </cell>
          <cell r="K125">
            <v>106</v>
          </cell>
          <cell r="M125">
            <v>106</v>
          </cell>
        </row>
        <row r="126">
          <cell r="C126">
            <v>73</v>
          </cell>
          <cell r="D126" t="str">
            <v>Han van der Lek</v>
          </cell>
          <cell r="E126" t="str">
            <v>ZBV Terheijde aan Zee</v>
          </cell>
          <cell r="F126" t="str">
            <v>Zeevisteam Westland</v>
          </cell>
          <cell r="G126">
            <v>0</v>
          </cell>
          <cell r="J126">
            <v>22</v>
          </cell>
          <cell r="K126">
            <v>106</v>
          </cell>
          <cell r="M126">
            <v>106</v>
          </cell>
        </row>
        <row r="127">
          <cell r="C127">
            <v>132</v>
          </cell>
          <cell r="D127" t="str">
            <v>Ed Kreuger</v>
          </cell>
          <cell r="E127" t="str">
            <v>De Slufter-HSV Gr-R'dam</v>
          </cell>
          <cell r="G127">
            <v>0</v>
          </cell>
          <cell r="J127">
            <v>22</v>
          </cell>
          <cell r="K127">
            <v>106</v>
          </cell>
          <cell r="M127">
            <v>106</v>
          </cell>
        </row>
        <row r="128">
          <cell r="C128">
            <v>147</v>
          </cell>
          <cell r="D128" t="str">
            <v>Gerrit van de Akker</v>
          </cell>
          <cell r="E128" t="str">
            <v>WSV Hoek van Holland</v>
          </cell>
          <cell r="G128">
            <v>0</v>
          </cell>
          <cell r="J128">
            <v>22</v>
          </cell>
          <cell r="K128">
            <v>106</v>
          </cell>
          <cell r="M128">
            <v>106</v>
          </cell>
        </row>
        <row r="129">
          <cell r="C129">
            <v>150</v>
          </cell>
          <cell r="D129" t="str">
            <v>Bruines  Dirk</v>
          </cell>
          <cell r="E129" t="str">
            <v>HSV De Sportvisser</v>
          </cell>
          <cell r="G129">
            <v>0</v>
          </cell>
          <cell r="J129">
            <v>22</v>
          </cell>
          <cell r="K129">
            <v>106</v>
          </cell>
          <cell r="M129">
            <v>106</v>
          </cell>
        </row>
        <row r="130">
          <cell r="C130">
            <v>58</v>
          </cell>
          <cell r="D130" t="str">
            <v>Braam Kooy</v>
          </cell>
          <cell r="E130" t="str">
            <v>HSV NoordWest 9</v>
          </cell>
          <cell r="F130" t="str">
            <v>Bij de Vleet</v>
          </cell>
          <cell r="G130">
            <v>-999</v>
          </cell>
          <cell r="J130">
            <v>32</v>
          </cell>
          <cell r="K130">
            <v>106</v>
          </cell>
          <cell r="M130">
            <v>999</v>
          </cell>
        </row>
        <row r="131">
          <cell r="C131">
            <v>87</v>
          </cell>
          <cell r="D131" t="str">
            <v>Martin van Rhijn</v>
          </cell>
          <cell r="E131" t="str">
            <v>HSV Brittenburgh</v>
          </cell>
          <cell r="F131" t="str">
            <v>Brittenburgh 1</v>
          </cell>
          <cell r="G131">
            <v>-999</v>
          </cell>
          <cell r="J131">
            <v>32</v>
          </cell>
          <cell r="K131">
            <v>106</v>
          </cell>
          <cell r="M131">
            <v>999</v>
          </cell>
        </row>
        <row r="132">
          <cell r="C132">
            <v>65</v>
          </cell>
          <cell r="D132" t="str">
            <v>Jeroen van het Veer</v>
          </cell>
          <cell r="E132" t="str">
            <v>HSV Nacht en Ontij</v>
          </cell>
          <cell r="F132" t="str">
            <v>De Egmonden</v>
          </cell>
          <cell r="G132">
            <v>-999</v>
          </cell>
          <cell r="J132">
            <v>32</v>
          </cell>
          <cell r="K132">
            <v>106</v>
          </cell>
          <cell r="M132">
            <v>999</v>
          </cell>
        </row>
        <row r="133">
          <cell r="C133">
            <v>42</v>
          </cell>
          <cell r="D133" t="str">
            <v>Jan Tinus Jeensma</v>
          </cell>
          <cell r="E133" t="str">
            <v>HSV NoordWest 9</v>
          </cell>
          <cell r="F133" t="str">
            <v>Everest 1</v>
          </cell>
          <cell r="G133">
            <v>-999</v>
          </cell>
          <cell r="J133">
            <v>32</v>
          </cell>
          <cell r="K133">
            <v>106</v>
          </cell>
          <cell r="M133">
            <v>999</v>
          </cell>
        </row>
        <row r="134">
          <cell r="C134">
            <v>127</v>
          </cell>
          <cell r="D134" t="str">
            <v>Bas Hollander</v>
          </cell>
          <cell r="E134" t="str">
            <v>HSV NoordWest 9</v>
          </cell>
          <cell r="F134" t="str">
            <v>Nipro Team</v>
          </cell>
          <cell r="G134">
            <v>-999</v>
          </cell>
          <cell r="J134">
            <v>32</v>
          </cell>
          <cell r="K134">
            <v>106</v>
          </cell>
          <cell r="M134">
            <v>999</v>
          </cell>
        </row>
        <row r="135">
          <cell r="C135">
            <v>78</v>
          </cell>
          <cell r="D135" t="str">
            <v>Ron Knoppe</v>
          </cell>
          <cell r="E135" t="str">
            <v>ZBV Terheijde aan Zee</v>
          </cell>
          <cell r="F135" t="str">
            <v>Paddy Zeevisteam</v>
          </cell>
          <cell r="G135">
            <v>-999</v>
          </cell>
          <cell r="J135">
            <v>32</v>
          </cell>
          <cell r="K135">
            <v>106</v>
          </cell>
          <cell r="M135">
            <v>999</v>
          </cell>
        </row>
        <row r="136">
          <cell r="C136">
            <v>40</v>
          </cell>
          <cell r="D136" t="str">
            <v>Armel Spee</v>
          </cell>
          <cell r="E136" t="str">
            <v>De Slufter-HSV Gr-R'dam</v>
          </cell>
          <cell r="F136" t="str">
            <v>Rancar</v>
          </cell>
          <cell r="G136">
            <v>-999</v>
          </cell>
          <cell r="J136">
            <v>32</v>
          </cell>
          <cell r="K136">
            <v>106</v>
          </cell>
          <cell r="M136">
            <v>999</v>
          </cell>
        </row>
        <row r="137">
          <cell r="C137">
            <v>24</v>
          </cell>
          <cell r="D137" t="str">
            <v>Janet Verlinden</v>
          </cell>
          <cell r="E137" t="str">
            <v>De Slufter-HSV Gr-R'dam</v>
          </cell>
          <cell r="F137" t="str">
            <v>Slufter 5</v>
          </cell>
          <cell r="G137">
            <v>-999</v>
          </cell>
          <cell r="J137">
            <v>32</v>
          </cell>
          <cell r="K137">
            <v>106</v>
          </cell>
          <cell r="M137">
            <v>999</v>
          </cell>
        </row>
        <row r="138">
          <cell r="C138">
            <v>25</v>
          </cell>
          <cell r="D138" t="str">
            <v>Wesley Buitedijk</v>
          </cell>
          <cell r="E138" t="str">
            <v>De Slufter-HSV Gr-R'dam</v>
          </cell>
          <cell r="F138" t="str">
            <v>Slufter 5</v>
          </cell>
          <cell r="G138">
            <v>-999</v>
          </cell>
          <cell r="J138">
            <v>32</v>
          </cell>
          <cell r="K138">
            <v>106</v>
          </cell>
          <cell r="M138">
            <v>999</v>
          </cell>
        </row>
        <row r="139">
          <cell r="C139">
            <v>99</v>
          </cell>
          <cell r="D139" t="str">
            <v>Frans Ras</v>
          </cell>
          <cell r="E139" t="str">
            <v>HSV De Sportvisser</v>
          </cell>
          <cell r="F139" t="str">
            <v>Sportvisser team 1</v>
          </cell>
          <cell r="G139">
            <v>-999</v>
          </cell>
          <cell r="J139">
            <v>32</v>
          </cell>
          <cell r="K139">
            <v>106</v>
          </cell>
          <cell r="M139">
            <v>999</v>
          </cell>
        </row>
        <row r="140">
          <cell r="C140">
            <v>102</v>
          </cell>
          <cell r="D140" t="str">
            <v>Rick van Loon</v>
          </cell>
          <cell r="E140" t="str">
            <v>HSV De Sportvisser</v>
          </cell>
          <cell r="F140" t="str">
            <v>Sportvisser team 2</v>
          </cell>
          <cell r="G140">
            <v>-999</v>
          </cell>
          <cell r="J140">
            <v>32</v>
          </cell>
          <cell r="K140">
            <v>106</v>
          </cell>
          <cell r="M140">
            <v>999</v>
          </cell>
        </row>
        <row r="141">
          <cell r="C141">
            <v>112</v>
          </cell>
          <cell r="D141" t="str">
            <v>Dennis Zwiers</v>
          </cell>
          <cell r="E141" t="str">
            <v>HSV De Sportvisser</v>
          </cell>
          <cell r="F141" t="str">
            <v>Yuki Team</v>
          </cell>
          <cell r="G141">
            <v>-999</v>
          </cell>
          <cell r="J141">
            <v>32</v>
          </cell>
          <cell r="K141">
            <v>106</v>
          </cell>
          <cell r="M141">
            <v>999</v>
          </cell>
        </row>
        <row r="142">
          <cell r="C142">
            <v>113</v>
          </cell>
          <cell r="D142" t="str">
            <v>Martin van de Drift</v>
          </cell>
          <cell r="E142" t="str">
            <v>HSV De Sportvisser</v>
          </cell>
          <cell r="F142" t="str">
            <v>Yuki Team</v>
          </cell>
          <cell r="G142">
            <v>-999</v>
          </cell>
          <cell r="J142">
            <v>32</v>
          </cell>
          <cell r="K142">
            <v>106</v>
          </cell>
          <cell r="M142">
            <v>999</v>
          </cell>
        </row>
        <row r="143">
          <cell r="C143">
            <v>133</v>
          </cell>
          <cell r="D143" t="str">
            <v>Lennard Paans</v>
          </cell>
          <cell r="E143" t="str">
            <v>De Slufter-HSV Gr-R'dam</v>
          </cell>
          <cell r="G143">
            <v>-999</v>
          </cell>
          <cell r="J143">
            <v>32</v>
          </cell>
          <cell r="K143">
            <v>106</v>
          </cell>
          <cell r="M143">
            <v>999</v>
          </cell>
        </row>
        <row r="144">
          <cell r="C144">
            <v>134</v>
          </cell>
          <cell r="D144" t="str">
            <v>Theo van Ewijk</v>
          </cell>
          <cell r="E144" t="str">
            <v>HSV NoordWest 9</v>
          </cell>
          <cell r="G144">
            <v>-999</v>
          </cell>
          <cell r="J144">
            <v>32</v>
          </cell>
          <cell r="K144">
            <v>106</v>
          </cell>
          <cell r="M144">
            <v>999</v>
          </cell>
        </row>
        <row r="145">
          <cell r="C145">
            <v>139</v>
          </cell>
          <cell r="D145" t="str">
            <v>Peter van de Kwartel</v>
          </cell>
          <cell r="E145" t="str">
            <v>HSV De Sportvisser</v>
          </cell>
          <cell r="G145">
            <v>-999</v>
          </cell>
          <cell r="J145">
            <v>32</v>
          </cell>
          <cell r="K145">
            <v>106</v>
          </cell>
          <cell r="M145">
            <v>999</v>
          </cell>
        </row>
        <row r="146">
          <cell r="C146">
            <v>140</v>
          </cell>
          <cell r="D146" t="str">
            <v>Fred de Cock</v>
          </cell>
          <cell r="E146" t="str">
            <v>HSV De Sportvisser</v>
          </cell>
          <cell r="G146">
            <v>-999</v>
          </cell>
          <cell r="J146">
            <v>32</v>
          </cell>
          <cell r="K146">
            <v>106</v>
          </cell>
          <cell r="M146">
            <v>999</v>
          </cell>
        </row>
        <row r="147">
          <cell r="C147">
            <v>141</v>
          </cell>
          <cell r="D147" t="str">
            <v>Leo Sip</v>
          </cell>
          <cell r="E147" t="str">
            <v>HSV De Sportvisser</v>
          </cell>
          <cell r="G147">
            <v>-999</v>
          </cell>
          <cell r="J147">
            <v>32</v>
          </cell>
          <cell r="K147">
            <v>106</v>
          </cell>
          <cell r="M147">
            <v>999</v>
          </cell>
        </row>
        <row r="148">
          <cell r="C148">
            <v>142</v>
          </cell>
          <cell r="D148" t="str">
            <v>Arjan van Duijn</v>
          </cell>
          <cell r="E148" t="str">
            <v>HSV De Sportvisser</v>
          </cell>
          <cell r="G148">
            <v>-999</v>
          </cell>
          <cell r="J148">
            <v>32</v>
          </cell>
          <cell r="K148">
            <v>106</v>
          </cell>
          <cell r="M148">
            <v>999</v>
          </cell>
        </row>
        <row r="149">
          <cell r="C149">
            <v>145</v>
          </cell>
          <cell r="D149" t="str">
            <v>Koos Regeer</v>
          </cell>
          <cell r="E149" t="str">
            <v>ZBV Terheijde aan Zee</v>
          </cell>
          <cell r="G149">
            <v>-999</v>
          </cell>
          <cell r="J149">
            <v>32</v>
          </cell>
          <cell r="K149">
            <v>106</v>
          </cell>
          <cell r="M149">
            <v>999</v>
          </cell>
        </row>
        <row r="150">
          <cell r="C150">
            <v>146</v>
          </cell>
          <cell r="D150" t="str">
            <v>Arjan van Rhijn</v>
          </cell>
          <cell r="E150" t="str">
            <v>HSV Brittenburgh</v>
          </cell>
          <cell r="G150">
            <v>-999</v>
          </cell>
          <cell r="J150">
            <v>32</v>
          </cell>
          <cell r="K150">
            <v>106</v>
          </cell>
          <cell r="M150">
            <v>999</v>
          </cell>
        </row>
        <row r="151">
          <cell r="C151">
            <v>148</v>
          </cell>
          <cell r="D151" t="str">
            <v>Jan Jaspers</v>
          </cell>
          <cell r="E151" t="str">
            <v>HSV NoordWest 9</v>
          </cell>
          <cell r="G151">
            <v>-999</v>
          </cell>
          <cell r="J151">
            <v>32</v>
          </cell>
          <cell r="K151">
            <v>106</v>
          </cell>
          <cell r="M151">
            <v>999</v>
          </cell>
        </row>
        <row r="152">
          <cell r="C152">
            <v>149</v>
          </cell>
          <cell r="D152" t="str">
            <v>Piet Verkade</v>
          </cell>
          <cell r="E152" t="str">
            <v>WSV 'sGravenzande</v>
          </cell>
          <cell r="G152">
            <v>-999</v>
          </cell>
          <cell r="J152">
            <v>32</v>
          </cell>
          <cell r="K152">
            <v>106</v>
          </cell>
          <cell r="M152">
            <v>999</v>
          </cell>
        </row>
        <row r="153">
          <cell r="C153">
            <v>152</v>
          </cell>
          <cell r="D153" t="str">
            <v>Dam Peter van</v>
          </cell>
          <cell r="E153" t="str">
            <v>HSV De Sportvisser</v>
          </cell>
          <cell r="G153">
            <v>-999</v>
          </cell>
          <cell r="J153">
            <v>32</v>
          </cell>
          <cell r="K153">
            <v>106</v>
          </cell>
          <cell r="M153">
            <v>999</v>
          </cell>
        </row>
      </sheetData>
      <sheetData sheetId="4">
        <row r="2">
          <cell r="C2">
            <v>165</v>
          </cell>
          <cell r="D2" t="str">
            <v>Mors Cock</v>
          </cell>
          <cell r="E2" t="str">
            <v>HSV Nacht en Ontij</v>
          </cell>
          <cell r="G2">
            <v>483</v>
          </cell>
          <cell r="H2">
            <v>17</v>
          </cell>
          <cell r="I2">
            <v>37</v>
          </cell>
          <cell r="J2">
            <v>1</v>
          </cell>
          <cell r="K2">
            <v>1</v>
          </cell>
          <cell r="M2">
            <v>1</v>
          </cell>
        </row>
        <row r="3">
          <cell r="C3">
            <v>108</v>
          </cell>
          <cell r="D3" t="str">
            <v>Jammy Postemus</v>
          </cell>
          <cell r="E3" t="str">
            <v>HSV De Sportvisser</v>
          </cell>
          <cell r="F3" t="str">
            <v>Team Hengelhuis Maassluis</v>
          </cell>
          <cell r="G3">
            <v>435</v>
          </cell>
          <cell r="H3">
            <v>18</v>
          </cell>
          <cell r="I3">
            <v>31</v>
          </cell>
          <cell r="J3">
            <v>1</v>
          </cell>
          <cell r="K3">
            <v>2</v>
          </cell>
          <cell r="M3">
            <v>2</v>
          </cell>
        </row>
        <row r="4">
          <cell r="C4">
            <v>140</v>
          </cell>
          <cell r="D4" t="str">
            <v>Fred de Cock</v>
          </cell>
          <cell r="E4" t="str">
            <v>HSV De Sportvisser</v>
          </cell>
          <cell r="G4">
            <v>421</v>
          </cell>
          <cell r="H4">
            <v>19</v>
          </cell>
          <cell r="I4">
            <v>30</v>
          </cell>
          <cell r="J4">
            <v>1</v>
          </cell>
          <cell r="K4">
            <v>3</v>
          </cell>
          <cell r="M4">
            <v>3</v>
          </cell>
        </row>
        <row r="5">
          <cell r="C5">
            <v>127</v>
          </cell>
          <cell r="D5" t="str">
            <v>Bas Hollander</v>
          </cell>
          <cell r="E5" t="str">
            <v>HSV NoordWest 9</v>
          </cell>
          <cell r="F5" t="str">
            <v>Nipro Team</v>
          </cell>
          <cell r="G5">
            <v>347</v>
          </cell>
          <cell r="H5">
            <v>15</v>
          </cell>
          <cell r="I5">
            <v>26</v>
          </cell>
          <cell r="J5">
            <v>1</v>
          </cell>
          <cell r="K5">
            <v>4</v>
          </cell>
          <cell r="M5">
            <v>4</v>
          </cell>
        </row>
        <row r="6">
          <cell r="C6">
            <v>27</v>
          </cell>
          <cell r="D6" t="str">
            <v>Henk Minnaard</v>
          </cell>
          <cell r="E6" t="str">
            <v>De Slufter-HSV Gr-R'dam</v>
          </cell>
          <cell r="F6" t="str">
            <v>Slufter 6</v>
          </cell>
          <cell r="G6">
            <v>326</v>
          </cell>
          <cell r="H6">
            <v>14</v>
          </cell>
          <cell r="I6">
            <v>36</v>
          </cell>
          <cell r="J6">
            <v>1</v>
          </cell>
          <cell r="K6">
            <v>5</v>
          </cell>
          <cell r="M6">
            <v>5</v>
          </cell>
        </row>
        <row r="7">
          <cell r="C7">
            <v>118</v>
          </cell>
          <cell r="D7" t="str">
            <v>Marcel Blenk</v>
          </cell>
          <cell r="E7" t="str">
            <v>ZBV Terheijde aan Zee</v>
          </cell>
          <cell r="F7" t="str">
            <v>Team Terheijde 3</v>
          </cell>
          <cell r="G7">
            <v>356</v>
          </cell>
          <cell r="H7">
            <v>14</v>
          </cell>
          <cell r="I7">
            <v>40</v>
          </cell>
          <cell r="J7">
            <v>2</v>
          </cell>
          <cell r="K7">
            <v>6</v>
          </cell>
          <cell r="M7">
            <v>6</v>
          </cell>
        </row>
        <row r="8">
          <cell r="C8">
            <v>82</v>
          </cell>
          <cell r="D8" t="str">
            <v>Cor van de Houwen</v>
          </cell>
          <cell r="E8" t="str">
            <v>WSV 'sGravenzande</v>
          </cell>
          <cell r="F8" t="str">
            <v>Team Marco</v>
          </cell>
          <cell r="G8">
            <v>327</v>
          </cell>
          <cell r="H8">
            <v>12</v>
          </cell>
          <cell r="I8">
            <v>38</v>
          </cell>
          <cell r="J8">
            <v>2</v>
          </cell>
          <cell r="K8">
            <v>7</v>
          </cell>
          <cell r="M8">
            <v>7</v>
          </cell>
        </row>
        <row r="9">
          <cell r="C9">
            <v>56</v>
          </cell>
          <cell r="D9" t="str">
            <v>Hans de Wit</v>
          </cell>
          <cell r="E9" t="str">
            <v>HSV NoordWest 9</v>
          </cell>
          <cell r="F9" t="str">
            <v>Bij de Vleet</v>
          </cell>
          <cell r="G9">
            <v>291</v>
          </cell>
          <cell r="H9">
            <v>11</v>
          </cell>
          <cell r="I9">
            <v>32</v>
          </cell>
          <cell r="J9">
            <v>2</v>
          </cell>
          <cell r="K9">
            <v>8</v>
          </cell>
          <cell r="M9">
            <v>8</v>
          </cell>
        </row>
        <row r="10">
          <cell r="C10">
            <v>112</v>
          </cell>
          <cell r="D10" t="str">
            <v>Dennis Zwiers</v>
          </cell>
          <cell r="E10" t="str">
            <v>HSV De Sportvisser</v>
          </cell>
          <cell r="F10" t="str">
            <v>Yuki Team</v>
          </cell>
          <cell r="G10">
            <v>287</v>
          </cell>
          <cell r="H10">
            <v>13</v>
          </cell>
          <cell r="I10">
            <v>31</v>
          </cell>
          <cell r="J10">
            <v>2</v>
          </cell>
          <cell r="K10">
            <v>9</v>
          </cell>
          <cell r="M10">
            <v>9</v>
          </cell>
        </row>
        <row r="11">
          <cell r="C11">
            <v>19</v>
          </cell>
          <cell r="D11" t="str">
            <v>Ed Brand</v>
          </cell>
          <cell r="E11" t="str">
            <v>De Slufter-HSV Gr-R'dam</v>
          </cell>
          <cell r="F11" t="str">
            <v>Slufter 4</v>
          </cell>
          <cell r="G11">
            <v>258</v>
          </cell>
          <cell r="H11">
            <v>11</v>
          </cell>
          <cell r="I11">
            <v>41</v>
          </cell>
          <cell r="J11">
            <v>2</v>
          </cell>
          <cell r="K11">
            <v>10</v>
          </cell>
          <cell r="M11">
            <v>10</v>
          </cell>
        </row>
        <row r="12">
          <cell r="C12">
            <v>162</v>
          </cell>
          <cell r="D12" t="str">
            <v>Boer Hessel de</v>
          </cell>
          <cell r="E12" t="str">
            <v>HSV Nacht en Ontij</v>
          </cell>
          <cell r="G12">
            <v>336</v>
          </cell>
          <cell r="H12">
            <v>15</v>
          </cell>
          <cell r="I12">
            <v>32</v>
          </cell>
          <cell r="J12">
            <v>3</v>
          </cell>
          <cell r="K12">
            <v>11</v>
          </cell>
          <cell r="M12">
            <v>11</v>
          </cell>
        </row>
        <row r="13">
          <cell r="C13">
            <v>105</v>
          </cell>
          <cell r="D13" t="str">
            <v>Berend Duindam</v>
          </cell>
          <cell r="E13" t="str">
            <v>HSV De Sportvisser</v>
          </cell>
          <cell r="F13" t="str">
            <v>Sportvisser team 2</v>
          </cell>
          <cell r="G13">
            <v>324</v>
          </cell>
          <cell r="H13">
            <v>14</v>
          </cell>
          <cell r="I13">
            <v>44</v>
          </cell>
          <cell r="J13">
            <v>3</v>
          </cell>
          <cell r="K13">
            <v>12</v>
          </cell>
          <cell r="M13">
            <v>12</v>
          </cell>
        </row>
        <row r="14">
          <cell r="C14">
            <v>63</v>
          </cell>
          <cell r="D14" t="str">
            <v>Philip Stam</v>
          </cell>
          <cell r="E14" t="str">
            <v>HSV Nacht en Ontij</v>
          </cell>
          <cell r="F14" t="str">
            <v>De Egmonden</v>
          </cell>
          <cell r="G14">
            <v>246</v>
          </cell>
          <cell r="H14">
            <v>11</v>
          </cell>
          <cell r="I14">
            <v>30</v>
          </cell>
          <cell r="J14">
            <v>3</v>
          </cell>
          <cell r="K14">
            <v>13</v>
          </cell>
          <cell r="M14">
            <v>13</v>
          </cell>
        </row>
        <row r="15">
          <cell r="C15">
            <v>107</v>
          </cell>
          <cell r="D15" t="str">
            <v>Mischa Voskamp</v>
          </cell>
          <cell r="E15" t="str">
            <v>HSV De Sportvisser</v>
          </cell>
          <cell r="F15" t="str">
            <v>Team Hengelhuis Maassluis</v>
          </cell>
          <cell r="G15">
            <v>245</v>
          </cell>
          <cell r="H15">
            <v>11</v>
          </cell>
          <cell r="I15">
            <v>31</v>
          </cell>
          <cell r="J15">
            <v>3</v>
          </cell>
          <cell r="K15">
            <v>14</v>
          </cell>
          <cell r="M15">
            <v>14</v>
          </cell>
        </row>
        <row r="16">
          <cell r="C16">
            <v>8</v>
          </cell>
          <cell r="D16" t="str">
            <v>Albert Leeuwis</v>
          </cell>
          <cell r="E16" t="str">
            <v>De Slufter-HSV Gr-R'dam</v>
          </cell>
          <cell r="F16" t="str">
            <v>Slufter 2</v>
          </cell>
          <cell r="G16">
            <v>240</v>
          </cell>
          <cell r="H16">
            <v>10</v>
          </cell>
          <cell r="I16">
            <v>30</v>
          </cell>
          <cell r="J16">
            <v>3</v>
          </cell>
          <cell r="K16">
            <v>15</v>
          </cell>
          <cell r="M16">
            <v>15</v>
          </cell>
        </row>
        <row r="17">
          <cell r="C17">
            <v>111</v>
          </cell>
          <cell r="D17" t="str">
            <v>Herbert van de Vlught</v>
          </cell>
          <cell r="E17" t="str">
            <v>HSV De Sportvisser</v>
          </cell>
          <cell r="F17" t="str">
            <v>Yuki Team</v>
          </cell>
          <cell r="G17">
            <v>316</v>
          </cell>
          <cell r="H17">
            <v>11</v>
          </cell>
          <cell r="I17">
            <v>40</v>
          </cell>
          <cell r="J17">
            <v>4</v>
          </cell>
          <cell r="K17">
            <v>16</v>
          </cell>
          <cell r="M17">
            <v>16</v>
          </cell>
        </row>
        <row r="18">
          <cell r="C18">
            <v>71</v>
          </cell>
          <cell r="D18" t="str">
            <v>Paul van Boheemen</v>
          </cell>
          <cell r="E18" t="str">
            <v>ZBV Terheijde aan Zee</v>
          </cell>
          <cell r="F18" t="str">
            <v>Zeevisteam Westland</v>
          </cell>
          <cell r="G18">
            <v>307</v>
          </cell>
          <cell r="H18">
            <v>13</v>
          </cell>
          <cell r="I18">
            <v>29</v>
          </cell>
          <cell r="J18">
            <v>4</v>
          </cell>
          <cell r="K18">
            <v>17</v>
          </cell>
          <cell r="M18">
            <v>17</v>
          </cell>
        </row>
        <row r="19">
          <cell r="C19">
            <v>74</v>
          </cell>
          <cell r="D19" t="str">
            <v>Willem Louman</v>
          </cell>
          <cell r="E19" t="str">
            <v>ZBV Terheijde aan Zee</v>
          </cell>
          <cell r="F19" t="str">
            <v>Zeevisteam Westland</v>
          </cell>
          <cell r="G19">
            <v>235</v>
          </cell>
          <cell r="H19">
            <v>9</v>
          </cell>
          <cell r="I19">
            <v>38</v>
          </cell>
          <cell r="J19">
            <v>4</v>
          </cell>
          <cell r="K19">
            <v>18</v>
          </cell>
          <cell r="M19">
            <v>18</v>
          </cell>
        </row>
        <row r="20">
          <cell r="C20">
            <v>109</v>
          </cell>
          <cell r="D20" t="str">
            <v>John Duynisveld</v>
          </cell>
          <cell r="E20" t="str">
            <v>HSV De Sportvisser</v>
          </cell>
          <cell r="F20" t="str">
            <v>Team Hengelhuis Maassluis</v>
          </cell>
          <cell r="G20">
            <v>227</v>
          </cell>
          <cell r="H20">
            <v>9</v>
          </cell>
          <cell r="I20">
            <v>44</v>
          </cell>
          <cell r="J20">
            <v>4</v>
          </cell>
          <cell r="K20">
            <v>19</v>
          </cell>
          <cell r="M20">
            <v>19</v>
          </cell>
        </row>
        <row r="21">
          <cell r="C21">
            <v>87</v>
          </cell>
          <cell r="D21" t="str">
            <v>Martin van Rhijn</v>
          </cell>
          <cell r="E21" t="str">
            <v>HSV Brittenburgh</v>
          </cell>
          <cell r="F21" t="str">
            <v>Brittenburgh 1</v>
          </cell>
          <cell r="G21">
            <v>222</v>
          </cell>
          <cell r="H21">
            <v>10</v>
          </cell>
          <cell r="I21">
            <v>26</v>
          </cell>
          <cell r="J21">
            <v>4</v>
          </cell>
          <cell r="K21">
            <v>20</v>
          </cell>
          <cell r="M21">
            <v>20</v>
          </cell>
        </row>
        <row r="22">
          <cell r="C22">
            <v>55</v>
          </cell>
          <cell r="D22" t="str">
            <v>Gerard Oltmans</v>
          </cell>
          <cell r="E22" t="str">
            <v>HSV NoordWest 9</v>
          </cell>
          <cell r="F22" t="str">
            <v>Everest 3</v>
          </cell>
          <cell r="G22">
            <v>309</v>
          </cell>
          <cell r="H22">
            <v>9</v>
          </cell>
          <cell r="I22">
            <v>40</v>
          </cell>
          <cell r="J22">
            <v>5</v>
          </cell>
          <cell r="K22">
            <v>21</v>
          </cell>
          <cell r="M22">
            <v>21</v>
          </cell>
        </row>
        <row r="23">
          <cell r="C23">
            <v>153</v>
          </cell>
          <cell r="D23" t="str">
            <v>Damen Corne</v>
          </cell>
          <cell r="E23" t="str">
            <v>HSV De Sportvisser</v>
          </cell>
          <cell r="G23">
            <v>253</v>
          </cell>
          <cell r="H23">
            <v>11</v>
          </cell>
          <cell r="I23">
            <v>51</v>
          </cell>
          <cell r="J23">
            <v>5</v>
          </cell>
          <cell r="K23">
            <v>22</v>
          </cell>
          <cell r="M23">
            <v>22</v>
          </cell>
        </row>
        <row r="24">
          <cell r="C24">
            <v>61</v>
          </cell>
          <cell r="D24" t="str">
            <v>Ab Kok</v>
          </cell>
          <cell r="E24" t="str">
            <v>HSV Nacht en Ontij</v>
          </cell>
          <cell r="F24" t="str">
            <v>De Egmonden</v>
          </cell>
          <cell r="G24">
            <v>226</v>
          </cell>
          <cell r="H24">
            <v>6</v>
          </cell>
          <cell r="I24">
            <v>46</v>
          </cell>
          <cell r="J24">
            <v>5</v>
          </cell>
          <cell r="K24">
            <v>23</v>
          </cell>
          <cell r="M24">
            <v>23</v>
          </cell>
        </row>
        <row r="25">
          <cell r="C25">
            <v>51</v>
          </cell>
          <cell r="D25" t="str">
            <v>Rens de Jong</v>
          </cell>
          <cell r="E25" t="str">
            <v>HSV NoordWest 9</v>
          </cell>
          <cell r="F25" t="str">
            <v>Everest 3</v>
          </cell>
          <cell r="G25">
            <v>213</v>
          </cell>
          <cell r="H25">
            <v>9</v>
          </cell>
          <cell r="I25">
            <v>32</v>
          </cell>
          <cell r="J25">
            <v>5</v>
          </cell>
          <cell r="K25">
            <v>24</v>
          </cell>
          <cell r="M25">
            <v>24</v>
          </cell>
        </row>
        <row r="26">
          <cell r="C26">
            <v>57</v>
          </cell>
          <cell r="D26" t="str">
            <v>Jos van Stralen</v>
          </cell>
          <cell r="E26" t="str">
            <v>HSV NoordWest 9</v>
          </cell>
          <cell r="F26" t="str">
            <v>Bij de Vleet</v>
          </cell>
          <cell r="G26">
            <v>205</v>
          </cell>
          <cell r="H26">
            <v>8</v>
          </cell>
          <cell r="I26">
            <v>31</v>
          </cell>
          <cell r="J26">
            <v>5</v>
          </cell>
          <cell r="K26">
            <v>25</v>
          </cell>
          <cell r="M26">
            <v>25</v>
          </cell>
        </row>
        <row r="27">
          <cell r="C27">
            <v>80</v>
          </cell>
          <cell r="D27" t="str">
            <v>Joop van der Velden</v>
          </cell>
          <cell r="E27" t="str">
            <v>ZBV Terheijde aan Zee</v>
          </cell>
          <cell r="F27" t="str">
            <v>Paddy Zeevisteam</v>
          </cell>
          <cell r="G27">
            <v>302</v>
          </cell>
          <cell r="H27">
            <v>13</v>
          </cell>
          <cell r="I27">
            <v>39</v>
          </cell>
          <cell r="J27">
            <v>6</v>
          </cell>
          <cell r="K27">
            <v>26</v>
          </cell>
          <cell r="M27">
            <v>26</v>
          </cell>
        </row>
        <row r="28">
          <cell r="C28">
            <v>113</v>
          </cell>
          <cell r="D28" t="str">
            <v>Martin van de Drift</v>
          </cell>
          <cell r="E28" t="str">
            <v>HSV De Sportvisser</v>
          </cell>
          <cell r="F28" t="str">
            <v>Yuki Team</v>
          </cell>
          <cell r="G28">
            <v>252</v>
          </cell>
          <cell r="H28">
            <v>10</v>
          </cell>
          <cell r="I28">
            <v>39</v>
          </cell>
          <cell r="J28">
            <v>6</v>
          </cell>
          <cell r="K28">
            <v>27</v>
          </cell>
          <cell r="M28">
            <v>27</v>
          </cell>
        </row>
        <row r="29">
          <cell r="C29">
            <v>11</v>
          </cell>
          <cell r="D29" t="str">
            <v>Hans Nieuwland</v>
          </cell>
          <cell r="E29" t="str">
            <v>De Slufter-HSV Gr-R'dam</v>
          </cell>
          <cell r="F29" t="str">
            <v>Slufter 3</v>
          </cell>
          <cell r="G29">
            <v>223</v>
          </cell>
          <cell r="H29">
            <v>7</v>
          </cell>
          <cell r="I29">
            <v>38</v>
          </cell>
          <cell r="J29">
            <v>6</v>
          </cell>
          <cell r="K29">
            <v>28</v>
          </cell>
          <cell r="M29">
            <v>28</v>
          </cell>
        </row>
        <row r="30">
          <cell r="C30">
            <v>106</v>
          </cell>
          <cell r="D30" t="str">
            <v>Marcel van Houten</v>
          </cell>
          <cell r="E30" t="str">
            <v>HSV De Sportvisser</v>
          </cell>
          <cell r="F30" t="str">
            <v>Team Hengelhuis Maassluis</v>
          </cell>
          <cell r="G30">
            <v>207</v>
          </cell>
          <cell r="H30">
            <v>7</v>
          </cell>
          <cell r="I30">
            <v>42</v>
          </cell>
          <cell r="J30">
            <v>6</v>
          </cell>
          <cell r="K30">
            <v>29</v>
          </cell>
          <cell r="M30">
            <v>29</v>
          </cell>
        </row>
        <row r="31">
          <cell r="C31">
            <v>45</v>
          </cell>
          <cell r="D31" t="str">
            <v>Rob Zandvliet</v>
          </cell>
          <cell r="E31" t="str">
            <v>HSV NoordWest 9</v>
          </cell>
          <cell r="F31" t="str">
            <v>Everest 1</v>
          </cell>
          <cell r="G31">
            <v>199</v>
          </cell>
          <cell r="H31">
            <v>8</v>
          </cell>
          <cell r="I31">
            <v>37</v>
          </cell>
          <cell r="J31">
            <v>6</v>
          </cell>
          <cell r="K31">
            <v>30</v>
          </cell>
          <cell r="M31">
            <v>30</v>
          </cell>
        </row>
        <row r="32">
          <cell r="C32">
            <v>110</v>
          </cell>
          <cell r="D32" t="str">
            <v>Joury Buskens</v>
          </cell>
          <cell r="E32" t="str">
            <v>HSV De Sportvisser</v>
          </cell>
          <cell r="F32" t="str">
            <v>Team Hengelhuis Maassluis</v>
          </cell>
          <cell r="G32">
            <v>301</v>
          </cell>
          <cell r="H32">
            <v>12</v>
          </cell>
          <cell r="I32">
            <v>39</v>
          </cell>
          <cell r="J32">
            <v>7</v>
          </cell>
          <cell r="K32">
            <v>31</v>
          </cell>
          <cell r="M32">
            <v>31</v>
          </cell>
        </row>
        <row r="33">
          <cell r="C33">
            <v>39</v>
          </cell>
          <cell r="D33" t="str">
            <v>Ruud van Noord</v>
          </cell>
          <cell r="E33" t="str">
            <v>De Slufter-HSV Gr-R'dam</v>
          </cell>
          <cell r="F33" t="str">
            <v>Rancar</v>
          </cell>
          <cell r="G33">
            <v>219</v>
          </cell>
          <cell r="H33">
            <v>10</v>
          </cell>
          <cell r="I33">
            <v>32</v>
          </cell>
          <cell r="J33">
            <v>7</v>
          </cell>
          <cell r="K33">
            <v>32</v>
          </cell>
          <cell r="M33">
            <v>32</v>
          </cell>
        </row>
        <row r="34">
          <cell r="C34">
            <v>173</v>
          </cell>
          <cell r="D34" t="str">
            <v>Zwart Kos</v>
          </cell>
          <cell r="E34" t="str">
            <v>HSV Nacht en Ontij</v>
          </cell>
          <cell r="G34">
            <v>199</v>
          </cell>
          <cell r="H34">
            <v>8</v>
          </cell>
          <cell r="I34">
            <v>30</v>
          </cell>
          <cell r="J34">
            <v>7</v>
          </cell>
          <cell r="K34">
            <v>33</v>
          </cell>
          <cell r="M34">
            <v>33</v>
          </cell>
        </row>
        <row r="35">
          <cell r="C35">
            <v>48</v>
          </cell>
          <cell r="D35" t="str">
            <v>Richard Schuur</v>
          </cell>
          <cell r="E35" t="str">
            <v>HSV NoordWest 9</v>
          </cell>
          <cell r="F35" t="str">
            <v>Everest 2</v>
          </cell>
          <cell r="G35">
            <v>198</v>
          </cell>
          <cell r="H35">
            <v>8</v>
          </cell>
          <cell r="I35">
            <v>32</v>
          </cell>
          <cell r="J35">
            <v>7</v>
          </cell>
          <cell r="K35">
            <v>34</v>
          </cell>
          <cell r="M35">
            <v>34</v>
          </cell>
        </row>
        <row r="36">
          <cell r="C36">
            <v>53</v>
          </cell>
          <cell r="D36" t="str">
            <v>Derk Bremmer</v>
          </cell>
          <cell r="E36" t="str">
            <v>HSV NoordWest 9</v>
          </cell>
          <cell r="F36" t="str">
            <v>Everest 3</v>
          </cell>
          <cell r="G36">
            <v>198</v>
          </cell>
          <cell r="H36">
            <v>8</v>
          </cell>
          <cell r="I36">
            <v>33</v>
          </cell>
          <cell r="J36">
            <v>7</v>
          </cell>
          <cell r="K36">
            <v>35</v>
          </cell>
          <cell r="M36">
            <v>35</v>
          </cell>
        </row>
        <row r="37">
          <cell r="C37">
            <v>12</v>
          </cell>
          <cell r="D37" t="str">
            <v>Krijn Redert</v>
          </cell>
          <cell r="E37" t="str">
            <v>De Slufter-HSV Gr-R'dam</v>
          </cell>
          <cell r="F37" t="str">
            <v>Slufter 3</v>
          </cell>
          <cell r="G37">
            <v>249</v>
          </cell>
          <cell r="H37">
            <v>11</v>
          </cell>
          <cell r="I37">
            <v>33</v>
          </cell>
          <cell r="J37">
            <v>8</v>
          </cell>
          <cell r="K37">
            <v>36</v>
          </cell>
          <cell r="M37">
            <v>36</v>
          </cell>
        </row>
        <row r="38">
          <cell r="C38">
            <v>50</v>
          </cell>
          <cell r="D38" t="str">
            <v>Marcel Pancras</v>
          </cell>
          <cell r="E38" t="str">
            <v>HSV NoordWest 9</v>
          </cell>
          <cell r="F38" t="str">
            <v>Everest 2</v>
          </cell>
          <cell r="G38">
            <v>198</v>
          </cell>
          <cell r="H38">
            <v>8</v>
          </cell>
          <cell r="I38">
            <v>32</v>
          </cell>
          <cell r="J38">
            <v>8</v>
          </cell>
          <cell r="K38">
            <v>37</v>
          </cell>
          <cell r="M38">
            <v>37</v>
          </cell>
        </row>
        <row r="39">
          <cell r="C39">
            <v>152</v>
          </cell>
          <cell r="D39" t="str">
            <v>Dam Peter van</v>
          </cell>
          <cell r="E39" t="str">
            <v>HSV De Sportvisser</v>
          </cell>
          <cell r="G39">
            <v>179</v>
          </cell>
          <cell r="H39">
            <v>9</v>
          </cell>
          <cell r="I39">
            <v>23</v>
          </cell>
          <cell r="J39">
            <v>8</v>
          </cell>
          <cell r="K39">
            <v>38</v>
          </cell>
          <cell r="M39">
            <v>38</v>
          </cell>
        </row>
        <row r="40">
          <cell r="C40">
            <v>4</v>
          </cell>
          <cell r="D40" t="str">
            <v>Leen van Marion</v>
          </cell>
          <cell r="E40" t="str">
            <v>De Slufter-HSV Gr-R'dam</v>
          </cell>
          <cell r="F40" t="str">
            <v>Slufter 1</v>
          </cell>
          <cell r="G40">
            <v>171</v>
          </cell>
          <cell r="H40">
            <v>8</v>
          </cell>
          <cell r="I40">
            <v>28</v>
          </cell>
          <cell r="J40">
            <v>8</v>
          </cell>
          <cell r="K40">
            <v>39</v>
          </cell>
          <cell r="M40">
            <v>39</v>
          </cell>
        </row>
        <row r="41">
          <cell r="C41">
            <v>160</v>
          </cell>
          <cell r="D41" t="str">
            <v>Broersen Simon</v>
          </cell>
          <cell r="E41" t="str">
            <v>HSV Nacht en Ontij</v>
          </cell>
          <cell r="G41">
            <v>166</v>
          </cell>
          <cell r="H41">
            <v>6</v>
          </cell>
          <cell r="I41">
            <v>39</v>
          </cell>
          <cell r="J41">
            <v>8</v>
          </cell>
          <cell r="K41">
            <v>40</v>
          </cell>
          <cell r="M41">
            <v>40</v>
          </cell>
        </row>
        <row r="42">
          <cell r="C42">
            <v>128</v>
          </cell>
          <cell r="D42" t="str">
            <v>Nico Tessel</v>
          </cell>
          <cell r="E42" t="str">
            <v>HSV NoordWest 9</v>
          </cell>
          <cell r="F42" t="str">
            <v>Nipro Team</v>
          </cell>
          <cell r="G42">
            <v>230</v>
          </cell>
          <cell r="H42">
            <v>12</v>
          </cell>
          <cell r="I42">
            <v>26</v>
          </cell>
          <cell r="J42">
            <v>9</v>
          </cell>
          <cell r="K42">
            <v>41</v>
          </cell>
          <cell r="M42">
            <v>41</v>
          </cell>
        </row>
        <row r="43">
          <cell r="C43">
            <v>3</v>
          </cell>
          <cell r="D43" t="str">
            <v>Rob Koster</v>
          </cell>
          <cell r="E43" t="str">
            <v>De Slufter-HSV Gr-R'dam</v>
          </cell>
          <cell r="F43" t="str">
            <v>Slufter 1</v>
          </cell>
          <cell r="G43">
            <v>187</v>
          </cell>
          <cell r="H43">
            <v>8</v>
          </cell>
          <cell r="I43">
            <v>40</v>
          </cell>
          <cell r="J43">
            <v>9</v>
          </cell>
          <cell r="K43">
            <v>42</v>
          </cell>
          <cell r="M43">
            <v>42</v>
          </cell>
        </row>
        <row r="44">
          <cell r="C44">
            <v>54</v>
          </cell>
          <cell r="D44" t="str">
            <v>Marcel Muntjewerf</v>
          </cell>
          <cell r="E44" t="str">
            <v>HSV NoordWest 9</v>
          </cell>
          <cell r="F44" t="str">
            <v>Everest 3</v>
          </cell>
          <cell r="G44">
            <v>170</v>
          </cell>
          <cell r="H44">
            <v>7</v>
          </cell>
          <cell r="I44">
            <v>36</v>
          </cell>
          <cell r="J44">
            <v>9</v>
          </cell>
          <cell r="K44">
            <v>43</v>
          </cell>
          <cell r="M44">
            <v>43</v>
          </cell>
        </row>
        <row r="45">
          <cell r="C45">
            <v>135</v>
          </cell>
          <cell r="D45" t="str">
            <v>Leo Onderwater</v>
          </cell>
          <cell r="E45" t="str">
            <v>HSV NoordWest 9</v>
          </cell>
          <cell r="G45">
            <v>165</v>
          </cell>
          <cell r="H45">
            <v>7</v>
          </cell>
          <cell r="I45">
            <v>31</v>
          </cell>
          <cell r="J45">
            <v>9</v>
          </cell>
          <cell r="K45">
            <v>44</v>
          </cell>
          <cell r="M45">
            <v>44</v>
          </cell>
        </row>
        <row r="46">
          <cell r="C46">
            <v>70</v>
          </cell>
          <cell r="D46" t="str">
            <v>John Haker</v>
          </cell>
          <cell r="E46" t="str">
            <v>HSV Nacht en Ontij</v>
          </cell>
          <cell r="F46" t="str">
            <v>Nacht en Ontij 2</v>
          </cell>
          <cell r="G46">
            <v>164</v>
          </cell>
          <cell r="H46">
            <v>6</v>
          </cell>
          <cell r="I46">
            <v>36</v>
          </cell>
          <cell r="J46">
            <v>9</v>
          </cell>
          <cell r="K46">
            <v>45</v>
          </cell>
          <cell r="M46">
            <v>45</v>
          </cell>
        </row>
        <row r="47">
          <cell r="C47">
            <v>134</v>
          </cell>
          <cell r="D47" t="str">
            <v>Theo van Ewijk</v>
          </cell>
          <cell r="E47" t="str">
            <v>HSV NoordWest 9</v>
          </cell>
          <cell r="G47">
            <v>219</v>
          </cell>
          <cell r="H47">
            <v>9</v>
          </cell>
          <cell r="I47">
            <v>31</v>
          </cell>
          <cell r="J47">
            <v>10</v>
          </cell>
          <cell r="K47">
            <v>46</v>
          </cell>
          <cell r="M47">
            <v>46</v>
          </cell>
        </row>
        <row r="48">
          <cell r="C48">
            <v>66</v>
          </cell>
          <cell r="D48" t="str">
            <v>Job Zwart</v>
          </cell>
          <cell r="E48" t="str">
            <v>HSV Nacht en Ontij</v>
          </cell>
          <cell r="F48" t="str">
            <v>Nacht en Ontij 2</v>
          </cell>
          <cell r="G48">
            <v>167</v>
          </cell>
          <cell r="H48">
            <v>7</v>
          </cell>
          <cell r="I48">
            <v>30</v>
          </cell>
          <cell r="J48">
            <v>10</v>
          </cell>
          <cell r="K48">
            <v>47</v>
          </cell>
          <cell r="M48">
            <v>47</v>
          </cell>
        </row>
        <row r="49">
          <cell r="C49">
            <v>44</v>
          </cell>
          <cell r="D49" t="str">
            <v>Arie Mak</v>
          </cell>
          <cell r="E49" t="str">
            <v>HSV NoordWest 9</v>
          </cell>
          <cell r="F49" t="str">
            <v>Everest 1</v>
          </cell>
          <cell r="G49">
            <v>165</v>
          </cell>
          <cell r="H49">
            <v>7</v>
          </cell>
          <cell r="I49">
            <v>28</v>
          </cell>
          <cell r="J49">
            <v>10</v>
          </cell>
          <cell r="K49">
            <v>48</v>
          </cell>
          <cell r="M49">
            <v>48</v>
          </cell>
        </row>
        <row r="50">
          <cell r="C50">
            <v>172</v>
          </cell>
          <cell r="D50" t="str">
            <v>Houtenbos Dik</v>
          </cell>
          <cell r="E50" t="str">
            <v>HSV Nacht en Ontij</v>
          </cell>
          <cell r="G50">
            <v>159</v>
          </cell>
          <cell r="H50">
            <v>7</v>
          </cell>
          <cell r="I50">
            <v>25</v>
          </cell>
          <cell r="J50">
            <v>10</v>
          </cell>
          <cell r="K50">
            <v>49</v>
          </cell>
          <cell r="M50">
            <v>49</v>
          </cell>
        </row>
        <row r="51">
          <cell r="C51">
            <v>22</v>
          </cell>
          <cell r="D51" t="str">
            <v>Johan van den Hoogen</v>
          </cell>
          <cell r="E51" t="str">
            <v>De Slufter-HSV Gr-R'dam</v>
          </cell>
          <cell r="F51" t="str">
            <v>Slufter 5</v>
          </cell>
          <cell r="G51">
            <v>158</v>
          </cell>
          <cell r="H51">
            <v>7</v>
          </cell>
          <cell r="I51">
            <v>28</v>
          </cell>
          <cell r="J51">
            <v>10</v>
          </cell>
          <cell r="K51">
            <v>50</v>
          </cell>
          <cell r="M51">
            <v>50</v>
          </cell>
        </row>
        <row r="52">
          <cell r="C52">
            <v>9</v>
          </cell>
          <cell r="D52" t="str">
            <v>Heidi Leeuwis</v>
          </cell>
          <cell r="E52" t="str">
            <v>De Slufter-HSV Gr-R'dam</v>
          </cell>
          <cell r="F52" t="str">
            <v>Slufter 2</v>
          </cell>
          <cell r="G52">
            <v>201</v>
          </cell>
          <cell r="H52">
            <v>8</v>
          </cell>
          <cell r="I52">
            <v>33</v>
          </cell>
          <cell r="J52">
            <v>11</v>
          </cell>
          <cell r="K52">
            <v>51</v>
          </cell>
          <cell r="M52">
            <v>51</v>
          </cell>
        </row>
        <row r="53">
          <cell r="C53">
            <v>97</v>
          </cell>
          <cell r="D53" t="str">
            <v>Peter Koeleman</v>
          </cell>
          <cell r="E53" t="str">
            <v>HSV De Sportvisser</v>
          </cell>
          <cell r="F53" t="str">
            <v>Sportvisser team 1</v>
          </cell>
          <cell r="G53">
            <v>160</v>
          </cell>
          <cell r="H53">
            <v>6</v>
          </cell>
          <cell r="I53">
            <v>32</v>
          </cell>
          <cell r="J53">
            <v>11</v>
          </cell>
          <cell r="K53">
            <v>52</v>
          </cell>
          <cell r="M53">
            <v>52</v>
          </cell>
        </row>
        <row r="54">
          <cell r="C54">
            <v>132</v>
          </cell>
          <cell r="D54" t="str">
            <v>Ed Kreuger</v>
          </cell>
          <cell r="E54" t="str">
            <v>De Slufter-HSV Gr-R'dam</v>
          </cell>
          <cell r="G54">
            <v>148</v>
          </cell>
          <cell r="H54">
            <v>5</v>
          </cell>
          <cell r="I54">
            <v>39</v>
          </cell>
          <cell r="J54">
            <v>11</v>
          </cell>
          <cell r="K54">
            <v>53</v>
          </cell>
          <cell r="M54">
            <v>53</v>
          </cell>
        </row>
        <row r="55">
          <cell r="C55">
            <v>154</v>
          </cell>
          <cell r="D55" t="str">
            <v>Groot Jan</v>
          </cell>
          <cell r="E55" t="str">
            <v>HSV Nacht en Ontij</v>
          </cell>
          <cell r="G55">
            <v>149</v>
          </cell>
          <cell r="H55">
            <v>5</v>
          </cell>
          <cell r="I55">
            <v>39</v>
          </cell>
          <cell r="J55">
            <v>11</v>
          </cell>
          <cell r="K55">
            <v>53</v>
          </cell>
          <cell r="M55">
            <v>53</v>
          </cell>
        </row>
        <row r="56">
          <cell r="C56">
            <v>75</v>
          </cell>
          <cell r="D56" t="str">
            <v>Ed van Zanten</v>
          </cell>
          <cell r="E56" t="str">
            <v>ZBV Terheijde aan Zee</v>
          </cell>
          <cell r="F56" t="str">
            <v>Zeevisteam Westland</v>
          </cell>
          <cell r="G56">
            <v>147</v>
          </cell>
          <cell r="H56">
            <v>6</v>
          </cell>
          <cell r="I56">
            <v>33</v>
          </cell>
          <cell r="J56">
            <v>11</v>
          </cell>
          <cell r="K56">
            <v>55</v>
          </cell>
          <cell r="M56">
            <v>55</v>
          </cell>
        </row>
        <row r="57">
          <cell r="C57">
            <v>176</v>
          </cell>
          <cell r="D57" t="str">
            <v>Stam Anton</v>
          </cell>
          <cell r="E57" t="str">
            <v>HSV Nacht en Ontij</v>
          </cell>
          <cell r="G57">
            <v>176</v>
          </cell>
          <cell r="H57">
            <v>6</v>
          </cell>
          <cell r="I57">
            <v>37</v>
          </cell>
          <cell r="J57">
            <v>12</v>
          </cell>
          <cell r="K57">
            <v>56</v>
          </cell>
          <cell r="M57">
            <v>56</v>
          </cell>
        </row>
        <row r="58">
          <cell r="C58">
            <v>20</v>
          </cell>
          <cell r="D58" t="str">
            <v>Rene Brederveld</v>
          </cell>
          <cell r="E58" t="str">
            <v>De Slufter-HSV Gr-R'dam</v>
          </cell>
          <cell r="F58" t="str">
            <v>Slufter 4</v>
          </cell>
          <cell r="G58">
            <v>157</v>
          </cell>
          <cell r="H58">
            <v>7</v>
          </cell>
          <cell r="I58">
            <v>31</v>
          </cell>
          <cell r="J58">
            <v>12</v>
          </cell>
          <cell r="K58">
            <v>57</v>
          </cell>
          <cell r="M58">
            <v>57</v>
          </cell>
        </row>
        <row r="59">
          <cell r="C59">
            <v>34</v>
          </cell>
          <cell r="D59" t="str">
            <v>Thom Beukelman</v>
          </cell>
          <cell r="E59" t="str">
            <v>De Slufter-HSV Gr-R'dam</v>
          </cell>
          <cell r="F59" t="str">
            <v>Hengelsport Rotterdam</v>
          </cell>
          <cell r="G59">
            <v>147</v>
          </cell>
          <cell r="H59">
            <v>5</v>
          </cell>
          <cell r="I59">
            <v>42</v>
          </cell>
          <cell r="J59">
            <v>12</v>
          </cell>
          <cell r="K59">
            <v>58</v>
          </cell>
          <cell r="M59">
            <v>58</v>
          </cell>
        </row>
        <row r="60">
          <cell r="C60">
            <v>23</v>
          </cell>
          <cell r="D60" t="str">
            <v>Henk Verlinden</v>
          </cell>
          <cell r="E60" t="str">
            <v>De Slufter-HSV Gr-R'dam</v>
          </cell>
          <cell r="F60" t="str">
            <v>Slufter 5</v>
          </cell>
          <cell r="G60">
            <v>141</v>
          </cell>
          <cell r="H60">
            <v>7</v>
          </cell>
          <cell r="I60">
            <v>25</v>
          </cell>
          <cell r="J60">
            <v>12</v>
          </cell>
          <cell r="K60">
            <v>59</v>
          </cell>
          <cell r="M60">
            <v>59</v>
          </cell>
        </row>
        <row r="61">
          <cell r="C61">
            <v>32</v>
          </cell>
          <cell r="D61" t="str">
            <v>Ron van Galen</v>
          </cell>
          <cell r="E61" t="str">
            <v>De Slufter-HSV Gr-R'dam</v>
          </cell>
          <cell r="F61" t="str">
            <v>Hengelsport Rotterdam</v>
          </cell>
          <cell r="G61">
            <v>134</v>
          </cell>
          <cell r="H61">
            <v>5</v>
          </cell>
          <cell r="I61">
            <v>44</v>
          </cell>
          <cell r="J61">
            <v>12</v>
          </cell>
          <cell r="K61">
            <v>60</v>
          </cell>
          <cell r="M61">
            <v>60</v>
          </cell>
        </row>
        <row r="62">
          <cell r="C62">
            <v>120</v>
          </cell>
          <cell r="D62" t="str">
            <v>Peter van der Kuijl</v>
          </cell>
          <cell r="E62" t="str">
            <v>ZBV Terheijde aan Zee</v>
          </cell>
          <cell r="F62" t="str">
            <v>Team Terheijde 3</v>
          </cell>
          <cell r="G62">
            <v>159</v>
          </cell>
          <cell r="H62">
            <v>6</v>
          </cell>
          <cell r="I62">
            <v>40</v>
          </cell>
          <cell r="J62">
            <v>13</v>
          </cell>
          <cell r="K62">
            <v>61</v>
          </cell>
          <cell r="M62">
            <v>61</v>
          </cell>
        </row>
        <row r="63">
          <cell r="C63">
            <v>69</v>
          </cell>
          <cell r="D63" t="str">
            <v>Patrick Groen</v>
          </cell>
          <cell r="E63" t="str">
            <v>HSV Nacht en Ontij</v>
          </cell>
          <cell r="F63" t="str">
            <v>Nacht en Ontij 2</v>
          </cell>
          <cell r="G63">
            <v>155</v>
          </cell>
          <cell r="H63">
            <v>7</v>
          </cell>
          <cell r="I63">
            <v>29</v>
          </cell>
          <cell r="J63">
            <v>13</v>
          </cell>
          <cell r="K63">
            <v>62</v>
          </cell>
          <cell r="M63">
            <v>62</v>
          </cell>
        </row>
        <row r="64">
          <cell r="C64">
            <v>123</v>
          </cell>
          <cell r="D64" t="str">
            <v>Jacco Zoon</v>
          </cell>
          <cell r="E64" t="str">
            <v>HSV De Salamander</v>
          </cell>
          <cell r="F64" t="str">
            <v>Team Salamander</v>
          </cell>
          <cell r="G64">
            <v>139</v>
          </cell>
          <cell r="H64">
            <v>6</v>
          </cell>
          <cell r="I64">
            <v>31</v>
          </cell>
          <cell r="J64">
            <v>13</v>
          </cell>
          <cell r="K64">
            <v>63</v>
          </cell>
          <cell r="M64">
            <v>63</v>
          </cell>
        </row>
        <row r="65">
          <cell r="C65">
            <v>64</v>
          </cell>
          <cell r="D65" t="str">
            <v>Theo Minneboo</v>
          </cell>
          <cell r="E65" t="str">
            <v>HSV Nacht en Ontij</v>
          </cell>
          <cell r="F65" t="str">
            <v>De Egmonden</v>
          </cell>
          <cell r="G65">
            <v>138</v>
          </cell>
          <cell r="H65">
            <v>7</v>
          </cell>
          <cell r="I65">
            <v>25</v>
          </cell>
          <cell r="J65">
            <v>13</v>
          </cell>
          <cell r="K65">
            <v>64</v>
          </cell>
          <cell r="M65">
            <v>64</v>
          </cell>
        </row>
        <row r="66">
          <cell r="C66">
            <v>119</v>
          </cell>
          <cell r="D66" t="str">
            <v>Arno Arkesteijn</v>
          </cell>
          <cell r="E66" t="str">
            <v>ZBV Terheijde aan Zee</v>
          </cell>
          <cell r="F66" t="str">
            <v>Team Terheijde 3</v>
          </cell>
          <cell r="G66">
            <v>118</v>
          </cell>
          <cell r="H66">
            <v>6</v>
          </cell>
          <cell r="I66">
            <v>24</v>
          </cell>
          <cell r="J66">
            <v>13</v>
          </cell>
          <cell r="K66">
            <v>65</v>
          </cell>
          <cell r="M66">
            <v>65</v>
          </cell>
        </row>
        <row r="67">
          <cell r="C67">
            <v>164</v>
          </cell>
          <cell r="D67" t="str">
            <v>Burges Steven</v>
          </cell>
          <cell r="E67" t="str">
            <v>HSV Nacht en Ontij</v>
          </cell>
          <cell r="G67">
            <v>159</v>
          </cell>
          <cell r="H67">
            <v>6</v>
          </cell>
          <cell r="I67">
            <v>31</v>
          </cell>
          <cell r="J67">
            <v>14</v>
          </cell>
          <cell r="K67">
            <v>66</v>
          </cell>
          <cell r="M67">
            <v>66</v>
          </cell>
        </row>
        <row r="68">
          <cell r="C68">
            <v>86</v>
          </cell>
          <cell r="D68" t="str">
            <v>Kees de Weger</v>
          </cell>
          <cell r="E68" t="str">
            <v>HSV Brittenburgh</v>
          </cell>
          <cell r="F68" t="str">
            <v>Brittenburgh 1</v>
          </cell>
          <cell r="G68">
            <v>146</v>
          </cell>
          <cell r="H68">
            <v>7</v>
          </cell>
          <cell r="I68">
            <v>27</v>
          </cell>
          <cell r="J68">
            <v>14</v>
          </cell>
          <cell r="K68">
            <v>67</v>
          </cell>
          <cell r="M68">
            <v>67</v>
          </cell>
        </row>
        <row r="69">
          <cell r="C69">
            <v>2</v>
          </cell>
          <cell r="D69" t="str">
            <v>Hans Nulle</v>
          </cell>
          <cell r="E69" t="str">
            <v>De Slufter-HSV Gr-R'dam</v>
          </cell>
          <cell r="F69" t="str">
            <v>Slufter 1</v>
          </cell>
          <cell r="G69">
            <v>133</v>
          </cell>
          <cell r="H69">
            <v>7</v>
          </cell>
          <cell r="I69">
            <v>26</v>
          </cell>
          <cell r="J69">
            <v>14</v>
          </cell>
          <cell r="K69">
            <v>68</v>
          </cell>
          <cell r="M69">
            <v>68</v>
          </cell>
        </row>
        <row r="70">
          <cell r="C70">
            <v>93</v>
          </cell>
          <cell r="D70" t="str">
            <v>Kees van Duyn</v>
          </cell>
          <cell r="E70" t="str">
            <v>HSV Brittenburgh</v>
          </cell>
          <cell r="F70" t="str">
            <v>Brittenburgh 2</v>
          </cell>
          <cell r="G70">
            <v>131</v>
          </cell>
          <cell r="H70">
            <v>6</v>
          </cell>
          <cell r="I70">
            <v>28</v>
          </cell>
          <cell r="J70">
            <v>14</v>
          </cell>
          <cell r="K70">
            <v>69</v>
          </cell>
          <cell r="M70">
            <v>69</v>
          </cell>
        </row>
        <row r="71">
          <cell r="C71">
            <v>167</v>
          </cell>
          <cell r="D71" t="str">
            <v>Ridder Hans de</v>
          </cell>
          <cell r="E71" t="str">
            <v>HSV Nacht en Ontij</v>
          </cell>
          <cell r="G71">
            <v>110</v>
          </cell>
          <cell r="H71">
            <v>4</v>
          </cell>
          <cell r="I71">
            <v>38</v>
          </cell>
          <cell r="J71">
            <v>14</v>
          </cell>
          <cell r="K71">
            <v>70</v>
          </cell>
          <cell r="M71">
            <v>70</v>
          </cell>
        </row>
        <row r="72">
          <cell r="C72">
            <v>145</v>
          </cell>
          <cell r="D72" t="str">
            <v>Koos Regeer</v>
          </cell>
          <cell r="E72" t="str">
            <v>ZBV Terheijde aan Zee</v>
          </cell>
          <cell r="G72">
            <v>156</v>
          </cell>
          <cell r="H72">
            <v>5</v>
          </cell>
          <cell r="I72">
            <v>37</v>
          </cell>
          <cell r="J72">
            <v>15</v>
          </cell>
          <cell r="K72">
            <v>71</v>
          </cell>
          <cell r="M72">
            <v>71</v>
          </cell>
        </row>
        <row r="73">
          <cell r="C73">
            <v>101</v>
          </cell>
          <cell r="D73" t="str">
            <v>Leo Steenvoorden</v>
          </cell>
          <cell r="E73" t="str">
            <v>HSV De Sportvisser</v>
          </cell>
          <cell r="F73" t="str">
            <v>Sportvisser team 2</v>
          </cell>
          <cell r="G73">
            <v>143</v>
          </cell>
          <cell r="H73">
            <v>6</v>
          </cell>
          <cell r="I73">
            <v>35</v>
          </cell>
          <cell r="J73">
            <v>15</v>
          </cell>
          <cell r="K73">
            <v>72</v>
          </cell>
          <cell r="M73">
            <v>72</v>
          </cell>
        </row>
        <row r="74">
          <cell r="C74">
            <v>99</v>
          </cell>
          <cell r="D74" t="str">
            <v>Frans Ras</v>
          </cell>
          <cell r="E74" t="str">
            <v>HSV De Sportvisser</v>
          </cell>
          <cell r="F74" t="str">
            <v>Sportvisser team 1</v>
          </cell>
          <cell r="G74">
            <v>130</v>
          </cell>
          <cell r="H74">
            <v>6</v>
          </cell>
          <cell r="I74">
            <v>26</v>
          </cell>
          <cell r="J74">
            <v>15</v>
          </cell>
          <cell r="K74">
            <v>73</v>
          </cell>
          <cell r="M74">
            <v>73</v>
          </cell>
        </row>
        <row r="75">
          <cell r="C75">
            <v>102</v>
          </cell>
          <cell r="D75" t="str">
            <v>Rick van Loon</v>
          </cell>
          <cell r="E75" t="str">
            <v>HSV De Sportvisser</v>
          </cell>
          <cell r="F75" t="str">
            <v>Sportvisser team 2</v>
          </cell>
          <cell r="G75">
            <v>120</v>
          </cell>
          <cell r="H75">
            <v>5</v>
          </cell>
          <cell r="I75">
            <v>30</v>
          </cell>
          <cell r="J75">
            <v>15</v>
          </cell>
          <cell r="K75">
            <v>74</v>
          </cell>
          <cell r="M75">
            <v>74</v>
          </cell>
        </row>
        <row r="76">
          <cell r="C76">
            <v>158</v>
          </cell>
          <cell r="D76" t="str">
            <v>Schutte Peter</v>
          </cell>
          <cell r="E76" t="str">
            <v>HSV Nacht en Ontij</v>
          </cell>
          <cell r="G76">
            <v>98</v>
          </cell>
          <cell r="H76">
            <v>4</v>
          </cell>
          <cell r="I76">
            <v>32</v>
          </cell>
          <cell r="J76">
            <v>15</v>
          </cell>
          <cell r="K76">
            <v>75</v>
          </cell>
          <cell r="M76">
            <v>75</v>
          </cell>
        </row>
        <row r="77">
          <cell r="C77">
            <v>125</v>
          </cell>
          <cell r="D77" t="str">
            <v>GertJan Zeeuw</v>
          </cell>
          <cell r="E77" t="str">
            <v>HSV De Salamander</v>
          </cell>
          <cell r="F77" t="str">
            <v>Team Salamander</v>
          </cell>
          <cell r="G77">
            <v>143</v>
          </cell>
          <cell r="H77">
            <v>6</v>
          </cell>
          <cell r="I77">
            <v>30</v>
          </cell>
          <cell r="J77">
            <v>16</v>
          </cell>
          <cell r="K77">
            <v>76</v>
          </cell>
          <cell r="M77">
            <v>76</v>
          </cell>
        </row>
        <row r="78">
          <cell r="C78">
            <v>21</v>
          </cell>
          <cell r="D78" t="str">
            <v>Petra van den Hoogen</v>
          </cell>
          <cell r="E78" t="str">
            <v>De Slufter-HSV Gr-R'dam</v>
          </cell>
          <cell r="F78" t="str">
            <v>Slufter 5</v>
          </cell>
          <cell r="G78">
            <v>131</v>
          </cell>
          <cell r="H78">
            <v>5</v>
          </cell>
          <cell r="I78">
            <v>39</v>
          </cell>
          <cell r="J78">
            <v>16</v>
          </cell>
          <cell r="K78">
            <v>77</v>
          </cell>
          <cell r="M78">
            <v>77</v>
          </cell>
        </row>
        <row r="79">
          <cell r="C79">
            <v>18</v>
          </cell>
          <cell r="D79" t="str">
            <v>Piet de Vlieger</v>
          </cell>
          <cell r="E79" t="str">
            <v>De Slufter-HSV Gr-R'dam</v>
          </cell>
          <cell r="F79" t="str">
            <v>Slufter 4</v>
          </cell>
          <cell r="G79">
            <v>123</v>
          </cell>
          <cell r="H79">
            <v>5</v>
          </cell>
          <cell r="I79">
            <v>38</v>
          </cell>
          <cell r="J79">
            <v>16</v>
          </cell>
          <cell r="K79">
            <v>78</v>
          </cell>
          <cell r="M79">
            <v>78</v>
          </cell>
        </row>
        <row r="80">
          <cell r="C80">
            <v>131</v>
          </cell>
          <cell r="D80" t="str">
            <v>Rianne Kreuger</v>
          </cell>
          <cell r="E80" t="str">
            <v>De Slufter-HSV Gr-R'dam</v>
          </cell>
          <cell r="G80">
            <v>114</v>
          </cell>
          <cell r="H80">
            <v>5</v>
          </cell>
          <cell r="I80">
            <v>30</v>
          </cell>
          <cell r="J80">
            <v>16</v>
          </cell>
          <cell r="K80">
            <v>79</v>
          </cell>
          <cell r="M80">
            <v>79</v>
          </cell>
        </row>
        <row r="81">
          <cell r="C81">
            <v>89</v>
          </cell>
          <cell r="D81" t="str">
            <v>Niels van Rossum</v>
          </cell>
          <cell r="E81" t="str">
            <v>HSV Brittenburgh</v>
          </cell>
          <cell r="F81" t="str">
            <v>Brittenburgh 1</v>
          </cell>
          <cell r="G81">
            <v>83</v>
          </cell>
          <cell r="H81">
            <v>4</v>
          </cell>
          <cell r="I81">
            <v>34</v>
          </cell>
          <cell r="J81">
            <v>16</v>
          </cell>
          <cell r="K81">
            <v>80</v>
          </cell>
          <cell r="M81">
            <v>80</v>
          </cell>
        </row>
        <row r="82">
          <cell r="C82">
            <v>168</v>
          </cell>
          <cell r="D82" t="str">
            <v>Koper Chris</v>
          </cell>
          <cell r="E82" t="str">
            <v>HSV Nacht en Ontij</v>
          </cell>
          <cell r="G82">
            <v>138</v>
          </cell>
          <cell r="H82">
            <v>6</v>
          </cell>
          <cell r="I82">
            <v>30</v>
          </cell>
          <cell r="J82">
            <v>17</v>
          </cell>
          <cell r="K82">
            <v>81</v>
          </cell>
          <cell r="M82">
            <v>81</v>
          </cell>
        </row>
        <row r="83">
          <cell r="C83">
            <v>62</v>
          </cell>
          <cell r="D83" t="str">
            <v>Rob Stam</v>
          </cell>
          <cell r="E83" t="str">
            <v>HSV Nacht en Ontij</v>
          </cell>
          <cell r="F83" t="str">
            <v>De Egmonden</v>
          </cell>
          <cell r="G83">
            <v>130</v>
          </cell>
          <cell r="H83">
            <v>5</v>
          </cell>
          <cell r="I83">
            <v>37</v>
          </cell>
          <cell r="J83">
            <v>17</v>
          </cell>
          <cell r="K83">
            <v>82</v>
          </cell>
          <cell r="M83">
            <v>82</v>
          </cell>
        </row>
        <row r="84">
          <cell r="C84">
            <v>58</v>
          </cell>
          <cell r="D84" t="str">
            <v>Braam Kooy</v>
          </cell>
          <cell r="E84" t="str">
            <v>HSV NoordWest 9</v>
          </cell>
          <cell r="F84" t="str">
            <v>Bij de Vleet</v>
          </cell>
          <cell r="G84">
            <v>120</v>
          </cell>
          <cell r="H84">
            <v>5</v>
          </cell>
          <cell r="I84">
            <v>40</v>
          </cell>
          <cell r="J84">
            <v>17</v>
          </cell>
          <cell r="K84">
            <v>83</v>
          </cell>
          <cell r="M84">
            <v>83</v>
          </cell>
        </row>
        <row r="85">
          <cell r="C85">
            <v>6</v>
          </cell>
          <cell r="D85" t="str">
            <v>Edwin Jongenelen</v>
          </cell>
          <cell r="E85" t="str">
            <v>De Slufter-HSV Gr-R'dam</v>
          </cell>
          <cell r="F85" t="str">
            <v>Slufter 2</v>
          </cell>
          <cell r="G85">
            <v>108</v>
          </cell>
          <cell r="H85">
            <v>5</v>
          </cell>
          <cell r="I85">
            <v>32</v>
          </cell>
          <cell r="J85">
            <v>17</v>
          </cell>
          <cell r="K85">
            <v>84</v>
          </cell>
          <cell r="M85">
            <v>84</v>
          </cell>
        </row>
        <row r="86">
          <cell r="C86">
            <v>42</v>
          </cell>
          <cell r="D86" t="str">
            <v>Jan Tinus Jeensma</v>
          </cell>
          <cell r="E86" t="str">
            <v>HSV NoordWest 9</v>
          </cell>
          <cell r="F86" t="str">
            <v>Everest 1</v>
          </cell>
          <cell r="G86">
            <v>80</v>
          </cell>
          <cell r="H86">
            <v>4</v>
          </cell>
          <cell r="I86">
            <v>27</v>
          </cell>
          <cell r="J86">
            <v>17</v>
          </cell>
          <cell r="K86">
            <v>85</v>
          </cell>
          <cell r="M86">
            <v>85</v>
          </cell>
        </row>
        <row r="87">
          <cell r="C87">
            <v>83</v>
          </cell>
          <cell r="D87" t="str">
            <v>Toon Keijzer</v>
          </cell>
          <cell r="E87" t="str">
            <v>WSV 'sGravenzande</v>
          </cell>
          <cell r="F87" t="str">
            <v>Team Marco</v>
          </cell>
          <cell r="G87">
            <v>137</v>
          </cell>
          <cell r="H87">
            <v>6</v>
          </cell>
          <cell r="I87">
            <v>26</v>
          </cell>
          <cell r="J87">
            <v>18</v>
          </cell>
          <cell r="K87">
            <v>86</v>
          </cell>
          <cell r="M87">
            <v>86</v>
          </cell>
        </row>
        <row r="88">
          <cell r="C88">
            <v>159</v>
          </cell>
          <cell r="D88" t="str">
            <v>Heijnen Martijn</v>
          </cell>
          <cell r="E88" t="str">
            <v>HSV Nacht en Ontij</v>
          </cell>
          <cell r="G88">
            <v>127</v>
          </cell>
          <cell r="H88">
            <v>5</v>
          </cell>
          <cell r="I88">
            <v>33</v>
          </cell>
          <cell r="J88">
            <v>18</v>
          </cell>
          <cell r="K88">
            <v>87</v>
          </cell>
          <cell r="M88">
            <v>87</v>
          </cell>
        </row>
        <row r="89">
          <cell r="C89">
            <v>88</v>
          </cell>
          <cell r="D89" t="str">
            <v>Huig Schaap</v>
          </cell>
          <cell r="E89" t="str">
            <v>HSV Brittenburgh</v>
          </cell>
          <cell r="F89" t="str">
            <v>Brittenburgh 1</v>
          </cell>
          <cell r="G89">
            <v>105</v>
          </cell>
          <cell r="H89">
            <v>4</v>
          </cell>
          <cell r="I89">
            <v>32</v>
          </cell>
          <cell r="J89">
            <v>18</v>
          </cell>
          <cell r="K89">
            <v>88</v>
          </cell>
          <cell r="M89">
            <v>88</v>
          </cell>
        </row>
        <row r="90">
          <cell r="C90">
            <v>92</v>
          </cell>
          <cell r="D90" t="str">
            <v>Willem van de Bent</v>
          </cell>
          <cell r="E90" t="str">
            <v>HSV Brittenburgh</v>
          </cell>
          <cell r="F90" t="str">
            <v>Brittenburgh 2</v>
          </cell>
          <cell r="G90">
            <v>102</v>
          </cell>
          <cell r="H90">
            <v>4</v>
          </cell>
          <cell r="I90">
            <v>37</v>
          </cell>
          <cell r="J90">
            <v>18</v>
          </cell>
          <cell r="K90">
            <v>89</v>
          </cell>
          <cell r="M90">
            <v>89</v>
          </cell>
        </row>
        <row r="91">
          <cell r="C91">
            <v>72</v>
          </cell>
          <cell r="D91" t="str">
            <v>Jan Groenewegen</v>
          </cell>
          <cell r="E91" t="str">
            <v>ZBV Terheijde aan Zee</v>
          </cell>
          <cell r="F91" t="str">
            <v>Zeevisteam Westland</v>
          </cell>
          <cell r="G91">
            <v>78</v>
          </cell>
          <cell r="H91">
            <v>3</v>
          </cell>
          <cell r="I91">
            <v>37</v>
          </cell>
          <cell r="J91">
            <v>18</v>
          </cell>
          <cell r="K91">
            <v>90</v>
          </cell>
          <cell r="M91">
            <v>90</v>
          </cell>
        </row>
        <row r="92">
          <cell r="C92">
            <v>155</v>
          </cell>
          <cell r="D92" t="str">
            <v>Glas Paul</v>
          </cell>
          <cell r="E92" t="str">
            <v>HSV Nacht en Ontij</v>
          </cell>
          <cell r="G92">
            <v>136</v>
          </cell>
          <cell r="H92">
            <v>5</v>
          </cell>
          <cell r="I92">
            <v>33</v>
          </cell>
          <cell r="J92">
            <v>19</v>
          </cell>
          <cell r="K92">
            <v>91</v>
          </cell>
          <cell r="M92">
            <v>91</v>
          </cell>
        </row>
        <row r="93">
          <cell r="C93">
            <v>121</v>
          </cell>
          <cell r="D93" t="str">
            <v>Peter Mourits</v>
          </cell>
          <cell r="E93" t="str">
            <v>HSV De Salamander</v>
          </cell>
          <cell r="F93" t="str">
            <v>Team Salamander</v>
          </cell>
          <cell r="G93">
            <v>126</v>
          </cell>
          <cell r="H93">
            <v>5</v>
          </cell>
          <cell r="I93">
            <v>39</v>
          </cell>
          <cell r="J93">
            <v>19</v>
          </cell>
          <cell r="K93">
            <v>92</v>
          </cell>
          <cell r="M93">
            <v>92</v>
          </cell>
        </row>
        <row r="94">
          <cell r="C94">
            <v>175</v>
          </cell>
          <cell r="D94" t="str">
            <v>Wijker Marcel</v>
          </cell>
          <cell r="E94" t="str">
            <v>HSV Nacht en Ontij</v>
          </cell>
          <cell r="G94">
            <v>103</v>
          </cell>
          <cell r="H94">
            <v>4</v>
          </cell>
          <cell r="I94">
            <v>31</v>
          </cell>
          <cell r="J94">
            <v>19</v>
          </cell>
          <cell r="K94">
            <v>93</v>
          </cell>
          <cell r="M94">
            <v>93</v>
          </cell>
        </row>
        <row r="95">
          <cell r="C95">
            <v>37</v>
          </cell>
          <cell r="D95" t="str">
            <v>Jos Mels</v>
          </cell>
          <cell r="E95" t="str">
            <v>De Slufter-HSV Gr-R'dam</v>
          </cell>
          <cell r="F95" t="str">
            <v>Rancar</v>
          </cell>
          <cell r="G95">
            <v>101</v>
          </cell>
          <cell r="H95">
            <v>5</v>
          </cell>
          <cell r="I95">
            <v>29</v>
          </cell>
          <cell r="J95">
            <v>19</v>
          </cell>
          <cell r="K95">
            <v>94</v>
          </cell>
          <cell r="M95">
            <v>94</v>
          </cell>
        </row>
        <row r="96">
          <cell r="C96">
            <v>17</v>
          </cell>
          <cell r="D96" t="str">
            <v>Arjan de Bruin</v>
          </cell>
          <cell r="E96" t="str">
            <v>De Slufter-HSV Gr-R'dam</v>
          </cell>
          <cell r="F96" t="str">
            <v>Slufter 4</v>
          </cell>
          <cell r="G96">
            <v>75</v>
          </cell>
          <cell r="H96">
            <v>3</v>
          </cell>
          <cell r="I96">
            <v>28</v>
          </cell>
          <cell r="J96">
            <v>19</v>
          </cell>
          <cell r="K96">
            <v>95</v>
          </cell>
          <cell r="M96">
            <v>95</v>
          </cell>
        </row>
        <row r="97">
          <cell r="C97">
            <v>10</v>
          </cell>
          <cell r="D97" t="str">
            <v>Kees Kleinjan</v>
          </cell>
          <cell r="E97" t="str">
            <v>De Slufter-HSV Gr-R'dam</v>
          </cell>
          <cell r="F97" t="str">
            <v>Slufter 2</v>
          </cell>
          <cell r="G97">
            <v>116</v>
          </cell>
          <cell r="H97">
            <v>5</v>
          </cell>
          <cell r="I97">
            <v>27</v>
          </cell>
          <cell r="J97">
            <v>20</v>
          </cell>
          <cell r="K97">
            <v>96</v>
          </cell>
          <cell r="M97">
            <v>96</v>
          </cell>
        </row>
        <row r="98">
          <cell r="C98">
            <v>31</v>
          </cell>
          <cell r="D98" t="str">
            <v>Ruud 't Manneke</v>
          </cell>
          <cell r="E98" t="str">
            <v>De Slufter-HSV Gr-R'dam</v>
          </cell>
          <cell r="F98" t="str">
            <v>Hengelsport Rotterdam</v>
          </cell>
          <cell r="G98">
            <v>113</v>
          </cell>
          <cell r="H98">
            <v>4</v>
          </cell>
          <cell r="I98">
            <v>34</v>
          </cell>
          <cell r="J98">
            <v>20</v>
          </cell>
          <cell r="K98">
            <v>97</v>
          </cell>
          <cell r="M98">
            <v>97</v>
          </cell>
        </row>
        <row r="99">
          <cell r="C99">
            <v>143</v>
          </cell>
          <cell r="D99" t="str">
            <v>John Beun</v>
          </cell>
          <cell r="E99" t="str">
            <v>HSV NoordWest 9</v>
          </cell>
          <cell r="G99">
            <v>101</v>
          </cell>
          <cell r="H99">
            <v>5</v>
          </cell>
          <cell r="I99">
            <v>22</v>
          </cell>
          <cell r="J99">
            <v>20</v>
          </cell>
          <cell r="K99">
            <v>98</v>
          </cell>
          <cell r="M99">
            <v>98</v>
          </cell>
        </row>
        <row r="100">
          <cell r="C100">
            <v>96</v>
          </cell>
          <cell r="D100" t="str">
            <v>Ton van Elswijk</v>
          </cell>
          <cell r="E100" t="str">
            <v>HSV De Sportvisser</v>
          </cell>
          <cell r="F100" t="str">
            <v>Sportvisser team 1</v>
          </cell>
          <cell r="G100">
            <v>97</v>
          </cell>
          <cell r="H100">
            <v>4</v>
          </cell>
          <cell r="I100">
            <v>31</v>
          </cell>
          <cell r="J100">
            <v>20</v>
          </cell>
          <cell r="K100">
            <v>99</v>
          </cell>
          <cell r="M100">
            <v>99</v>
          </cell>
        </row>
        <row r="101">
          <cell r="C101">
            <v>94</v>
          </cell>
          <cell r="D101" t="str">
            <v>Jacco Rijnsent</v>
          </cell>
          <cell r="E101" t="str">
            <v>HSV Brittenburgh</v>
          </cell>
          <cell r="F101" t="str">
            <v>Brittenburgh 2</v>
          </cell>
          <cell r="G101">
            <v>71</v>
          </cell>
          <cell r="H101">
            <v>3</v>
          </cell>
          <cell r="I101">
            <v>29</v>
          </cell>
          <cell r="J101">
            <v>20</v>
          </cell>
          <cell r="K101">
            <v>100</v>
          </cell>
          <cell r="M101">
            <v>100</v>
          </cell>
        </row>
        <row r="102">
          <cell r="C102">
            <v>35</v>
          </cell>
          <cell r="D102" t="str">
            <v>Ben van Houten</v>
          </cell>
          <cell r="E102" t="str">
            <v>De Slufter-HSV Gr-R'dam</v>
          </cell>
          <cell r="F102" t="str">
            <v>Hengelsport Rotterdam</v>
          </cell>
          <cell r="G102">
            <v>110</v>
          </cell>
          <cell r="H102">
            <v>5</v>
          </cell>
          <cell r="I102">
            <v>26</v>
          </cell>
          <cell r="J102">
            <v>21</v>
          </cell>
          <cell r="K102">
            <v>101</v>
          </cell>
          <cell r="M102">
            <v>101</v>
          </cell>
        </row>
        <row r="103">
          <cell r="C103">
            <v>43</v>
          </cell>
          <cell r="D103" t="str">
            <v>Gerrit van Hanneghem</v>
          </cell>
          <cell r="E103" t="str">
            <v>HSV NoordWest 9</v>
          </cell>
          <cell r="F103" t="str">
            <v>Everest 1</v>
          </cell>
          <cell r="G103">
            <v>110</v>
          </cell>
          <cell r="H103">
            <v>4</v>
          </cell>
          <cell r="I103">
            <v>36</v>
          </cell>
          <cell r="J103">
            <v>21</v>
          </cell>
          <cell r="K103">
            <v>102</v>
          </cell>
          <cell r="M103">
            <v>102</v>
          </cell>
        </row>
        <row r="104">
          <cell r="C104">
            <v>174</v>
          </cell>
          <cell r="D104" t="str">
            <v>Prins Leen</v>
          </cell>
          <cell r="E104" t="str">
            <v>HSV Nacht en Ontij</v>
          </cell>
          <cell r="G104">
            <v>99</v>
          </cell>
          <cell r="H104">
            <v>4</v>
          </cell>
          <cell r="I104">
            <v>37</v>
          </cell>
          <cell r="J104">
            <v>21</v>
          </cell>
          <cell r="K104">
            <v>103</v>
          </cell>
          <cell r="M104">
            <v>103</v>
          </cell>
        </row>
        <row r="105">
          <cell r="C105">
            <v>161</v>
          </cell>
          <cell r="D105" t="str">
            <v>Blok Simon</v>
          </cell>
          <cell r="E105" t="str">
            <v>HSV Nacht en Ontij</v>
          </cell>
          <cell r="G105">
            <v>94</v>
          </cell>
          <cell r="H105">
            <v>4</v>
          </cell>
          <cell r="I105">
            <v>35</v>
          </cell>
          <cell r="J105">
            <v>21</v>
          </cell>
          <cell r="K105">
            <v>104</v>
          </cell>
          <cell r="M105">
            <v>104</v>
          </cell>
        </row>
        <row r="106">
          <cell r="C106">
            <v>98</v>
          </cell>
          <cell r="D106" t="str">
            <v>Sjaak Witteman</v>
          </cell>
          <cell r="E106" t="str">
            <v>HSV De Sportvisser</v>
          </cell>
          <cell r="F106" t="str">
            <v>Sportvisser team 1</v>
          </cell>
          <cell r="G106">
            <v>69</v>
          </cell>
          <cell r="H106">
            <v>3</v>
          </cell>
          <cell r="I106">
            <v>29</v>
          </cell>
          <cell r="J106">
            <v>21</v>
          </cell>
          <cell r="K106">
            <v>105</v>
          </cell>
          <cell r="M106">
            <v>105</v>
          </cell>
        </row>
        <row r="107">
          <cell r="C107">
            <v>16</v>
          </cell>
          <cell r="D107" t="str">
            <v>Ton Polet</v>
          </cell>
          <cell r="E107" t="str">
            <v>De Slufter-HSV Gr-R'dam</v>
          </cell>
          <cell r="F107" t="str">
            <v>Slufter 4</v>
          </cell>
          <cell r="G107">
            <v>108</v>
          </cell>
          <cell r="H107">
            <v>5</v>
          </cell>
          <cell r="I107">
            <v>28</v>
          </cell>
          <cell r="J107">
            <v>22</v>
          </cell>
          <cell r="K107">
            <v>106</v>
          </cell>
          <cell r="M107">
            <v>106</v>
          </cell>
        </row>
        <row r="108">
          <cell r="C108">
            <v>76</v>
          </cell>
          <cell r="D108" t="str">
            <v>Rob de Bois</v>
          </cell>
          <cell r="E108" t="str">
            <v>ZBV Terheijde aan Zee</v>
          </cell>
          <cell r="F108" t="str">
            <v>Paddy Zeevisteam</v>
          </cell>
          <cell r="G108">
            <v>103</v>
          </cell>
          <cell r="H108">
            <v>4</v>
          </cell>
          <cell r="I108">
            <v>38</v>
          </cell>
          <cell r="J108">
            <v>22</v>
          </cell>
          <cell r="K108">
            <v>107</v>
          </cell>
          <cell r="M108">
            <v>107</v>
          </cell>
        </row>
        <row r="109">
          <cell r="C109">
            <v>117</v>
          </cell>
          <cell r="D109" t="str">
            <v>Cees Ottens</v>
          </cell>
          <cell r="E109" t="str">
            <v>ZBV Terheijde aan Zee</v>
          </cell>
          <cell r="F109" t="str">
            <v>Team Terheijde 3</v>
          </cell>
          <cell r="G109">
            <v>91</v>
          </cell>
          <cell r="H109">
            <v>3</v>
          </cell>
          <cell r="I109">
            <v>39</v>
          </cell>
          <cell r="J109">
            <v>22</v>
          </cell>
          <cell r="K109">
            <v>108</v>
          </cell>
          <cell r="M109">
            <v>108</v>
          </cell>
        </row>
        <row r="110">
          <cell r="C110">
            <v>137</v>
          </cell>
          <cell r="D110" t="str">
            <v>J.D.Egmond</v>
          </cell>
          <cell r="E110" t="str">
            <v>HSV Brittenburgh</v>
          </cell>
          <cell r="G110">
            <v>98</v>
          </cell>
          <cell r="H110">
            <v>3</v>
          </cell>
          <cell r="I110">
            <v>39</v>
          </cell>
          <cell r="J110">
            <v>22</v>
          </cell>
          <cell r="K110">
            <v>108</v>
          </cell>
          <cell r="M110">
            <v>108</v>
          </cell>
        </row>
        <row r="111">
          <cell r="C111">
            <v>149</v>
          </cell>
          <cell r="D111" t="str">
            <v>Piet Verkade</v>
          </cell>
          <cell r="E111" t="str">
            <v>WSV 'sGravenzande</v>
          </cell>
          <cell r="G111">
            <v>60</v>
          </cell>
          <cell r="H111">
            <v>2</v>
          </cell>
          <cell r="I111">
            <v>35</v>
          </cell>
          <cell r="J111">
            <v>22</v>
          </cell>
          <cell r="K111">
            <v>110</v>
          </cell>
          <cell r="M111">
            <v>110</v>
          </cell>
        </row>
        <row r="112">
          <cell r="C112">
            <v>36</v>
          </cell>
          <cell r="D112" t="str">
            <v>John Setoe</v>
          </cell>
          <cell r="E112" t="str">
            <v>De Slufter-HSV Gr-R'dam</v>
          </cell>
          <cell r="F112" t="str">
            <v>Rancar</v>
          </cell>
          <cell r="G112">
            <v>103</v>
          </cell>
          <cell r="H112">
            <v>4</v>
          </cell>
          <cell r="I112">
            <v>29</v>
          </cell>
          <cell r="J112">
            <v>23</v>
          </cell>
          <cell r="K112">
            <v>111</v>
          </cell>
          <cell r="M112">
            <v>111</v>
          </cell>
        </row>
        <row r="113">
          <cell r="C113">
            <v>5</v>
          </cell>
          <cell r="D113" t="str">
            <v>Wim Kruining</v>
          </cell>
          <cell r="E113" t="str">
            <v>De Slufter-HSV Gr-R'dam</v>
          </cell>
          <cell r="F113" t="str">
            <v>Slufter 1</v>
          </cell>
          <cell r="G113">
            <v>103</v>
          </cell>
          <cell r="H113">
            <v>3</v>
          </cell>
          <cell r="I113">
            <v>39</v>
          </cell>
          <cell r="J113">
            <v>23</v>
          </cell>
          <cell r="K113">
            <v>112</v>
          </cell>
          <cell r="M113">
            <v>112</v>
          </cell>
        </row>
        <row r="114">
          <cell r="C114">
            <v>77</v>
          </cell>
          <cell r="D114" t="str">
            <v>Ben de Jong</v>
          </cell>
          <cell r="E114" t="str">
            <v>ZBV Terheijde aan Zee</v>
          </cell>
          <cell r="F114" t="str">
            <v>Paddy Zeevisteam</v>
          </cell>
          <cell r="G114">
            <v>90</v>
          </cell>
          <cell r="H114">
            <v>4</v>
          </cell>
          <cell r="I114">
            <v>36</v>
          </cell>
          <cell r="J114">
            <v>23</v>
          </cell>
          <cell r="K114">
            <v>113</v>
          </cell>
          <cell r="M114">
            <v>113</v>
          </cell>
        </row>
        <row r="115">
          <cell r="C115">
            <v>157</v>
          </cell>
          <cell r="D115" t="str">
            <v>Verboom Wil</v>
          </cell>
          <cell r="E115" t="str">
            <v>HSV Nacht en Ontij</v>
          </cell>
          <cell r="G115">
            <v>84</v>
          </cell>
          <cell r="H115">
            <v>4</v>
          </cell>
          <cell r="I115">
            <v>25</v>
          </cell>
          <cell r="J115">
            <v>23</v>
          </cell>
          <cell r="K115">
            <v>114</v>
          </cell>
          <cell r="M115">
            <v>114</v>
          </cell>
        </row>
        <row r="116">
          <cell r="C116">
            <v>104</v>
          </cell>
          <cell r="D116" t="str">
            <v>Robin Tromp</v>
          </cell>
          <cell r="E116" t="str">
            <v>HSV De Sportvisser</v>
          </cell>
          <cell r="F116" t="str">
            <v>Sportvisser team 2</v>
          </cell>
          <cell r="G116">
            <v>54</v>
          </cell>
          <cell r="H116">
            <v>2</v>
          </cell>
          <cell r="I116">
            <v>28</v>
          </cell>
          <cell r="J116">
            <v>23</v>
          </cell>
          <cell r="K116">
            <v>115</v>
          </cell>
          <cell r="M116">
            <v>115</v>
          </cell>
        </row>
        <row r="117">
          <cell r="C117">
            <v>26</v>
          </cell>
          <cell r="D117" t="str">
            <v>Ary van Vliet</v>
          </cell>
          <cell r="E117" t="str">
            <v>De Slufter-HSV Gr-R'dam</v>
          </cell>
          <cell r="F117" t="str">
            <v>Slufter 6</v>
          </cell>
          <cell r="G117">
            <v>98</v>
          </cell>
          <cell r="H117">
            <v>4</v>
          </cell>
          <cell r="I117">
            <v>26</v>
          </cell>
          <cell r="J117">
            <v>24</v>
          </cell>
          <cell r="K117">
            <v>116</v>
          </cell>
          <cell r="M117">
            <v>116</v>
          </cell>
        </row>
        <row r="118">
          <cell r="C118">
            <v>40</v>
          </cell>
          <cell r="D118" t="str">
            <v>Armel Spee</v>
          </cell>
          <cell r="E118" t="str">
            <v>De Slufter-HSV Gr-R'dam</v>
          </cell>
          <cell r="F118" t="str">
            <v>Rancar</v>
          </cell>
          <cell r="G118">
            <v>90</v>
          </cell>
          <cell r="H118">
            <v>4</v>
          </cell>
          <cell r="I118">
            <v>32</v>
          </cell>
          <cell r="J118">
            <v>24</v>
          </cell>
          <cell r="K118">
            <v>117</v>
          </cell>
          <cell r="M118">
            <v>117</v>
          </cell>
        </row>
        <row r="119">
          <cell r="C119">
            <v>130</v>
          </cell>
          <cell r="D119" t="str">
            <v>Dennis Cornielje</v>
          </cell>
          <cell r="E119" t="str">
            <v>HSV NoordWest 9</v>
          </cell>
          <cell r="F119" t="str">
            <v>Nipro Team</v>
          </cell>
          <cell r="G119">
            <v>81</v>
          </cell>
          <cell r="H119">
            <v>3</v>
          </cell>
          <cell r="I119">
            <v>30</v>
          </cell>
          <cell r="J119">
            <v>24</v>
          </cell>
          <cell r="K119">
            <v>118</v>
          </cell>
          <cell r="M119">
            <v>118</v>
          </cell>
        </row>
        <row r="120">
          <cell r="C120">
            <v>85</v>
          </cell>
          <cell r="D120" t="str">
            <v>Ruud Helleman</v>
          </cell>
          <cell r="E120" t="str">
            <v>WSV 'sGravenzande</v>
          </cell>
          <cell r="F120" t="str">
            <v>Team Marco</v>
          </cell>
          <cell r="G120">
            <v>58</v>
          </cell>
          <cell r="H120">
            <v>3</v>
          </cell>
          <cell r="I120">
            <v>23</v>
          </cell>
          <cell r="J120">
            <v>24</v>
          </cell>
          <cell r="K120">
            <v>119</v>
          </cell>
          <cell r="M120">
            <v>119</v>
          </cell>
        </row>
        <row r="121">
          <cell r="C121">
            <v>166</v>
          </cell>
          <cell r="D121" t="str">
            <v>Gravemaker Aris</v>
          </cell>
          <cell r="E121" t="str">
            <v>HSV Nacht en Ontij</v>
          </cell>
          <cell r="G121">
            <v>50</v>
          </cell>
          <cell r="H121">
            <v>2</v>
          </cell>
          <cell r="I121">
            <v>26</v>
          </cell>
          <cell r="J121">
            <v>24</v>
          </cell>
          <cell r="K121">
            <v>120</v>
          </cell>
          <cell r="M121">
            <v>120</v>
          </cell>
        </row>
        <row r="122">
          <cell r="C122">
            <v>1</v>
          </cell>
          <cell r="D122" t="str">
            <v>Arthur Fellinger</v>
          </cell>
          <cell r="E122" t="str">
            <v>De Slufter-HSV Gr-R'dam</v>
          </cell>
          <cell r="F122" t="str">
            <v>Slufter 1</v>
          </cell>
          <cell r="G122">
            <v>93</v>
          </cell>
          <cell r="H122">
            <v>4</v>
          </cell>
          <cell r="I122">
            <v>24</v>
          </cell>
          <cell r="J122">
            <v>25</v>
          </cell>
          <cell r="K122">
            <v>121</v>
          </cell>
          <cell r="M122">
            <v>121</v>
          </cell>
        </row>
        <row r="123">
          <cell r="C123">
            <v>84</v>
          </cell>
          <cell r="D123" t="str">
            <v>Jack Pronk</v>
          </cell>
          <cell r="E123" t="str">
            <v>WSV 'sGravenzande</v>
          </cell>
          <cell r="F123" t="str">
            <v>Team Marco</v>
          </cell>
          <cell r="G123">
            <v>79</v>
          </cell>
          <cell r="H123">
            <v>3</v>
          </cell>
          <cell r="I123">
            <v>31</v>
          </cell>
          <cell r="J123">
            <v>25</v>
          </cell>
          <cell r="K123">
            <v>122</v>
          </cell>
          <cell r="M123">
            <v>122</v>
          </cell>
        </row>
        <row r="124">
          <cell r="C124">
            <v>68</v>
          </cell>
          <cell r="D124" t="str">
            <v>Walte van de Woude</v>
          </cell>
          <cell r="E124" t="str">
            <v>HSV Nacht en Ontij</v>
          </cell>
          <cell r="F124" t="str">
            <v>Nacht en Ontij 2</v>
          </cell>
          <cell r="G124">
            <v>77</v>
          </cell>
          <cell r="H124">
            <v>3</v>
          </cell>
          <cell r="I124">
            <v>33</v>
          </cell>
          <cell r="J124">
            <v>25</v>
          </cell>
          <cell r="K124">
            <v>123</v>
          </cell>
          <cell r="M124">
            <v>123</v>
          </cell>
        </row>
        <row r="125">
          <cell r="C125">
            <v>138</v>
          </cell>
          <cell r="D125" t="str">
            <v>Maikel de Haar</v>
          </cell>
          <cell r="E125" t="str">
            <v>HSV Brittenburgh</v>
          </cell>
          <cell r="G125">
            <v>49</v>
          </cell>
          <cell r="H125">
            <v>2</v>
          </cell>
          <cell r="I125">
            <v>27</v>
          </cell>
          <cell r="J125">
            <v>25</v>
          </cell>
          <cell r="K125">
            <v>124</v>
          </cell>
          <cell r="M125">
            <v>124</v>
          </cell>
        </row>
        <row r="126">
          <cell r="C126">
            <v>41</v>
          </cell>
          <cell r="D126" t="str">
            <v>John van de Langenberg</v>
          </cell>
          <cell r="E126" t="str">
            <v>HSV NoordWest 9</v>
          </cell>
          <cell r="F126" t="str">
            <v>Everest 1</v>
          </cell>
          <cell r="G126">
            <v>37</v>
          </cell>
          <cell r="H126">
            <v>1</v>
          </cell>
          <cell r="I126">
            <v>37</v>
          </cell>
          <cell r="J126">
            <v>25</v>
          </cell>
          <cell r="K126">
            <v>125</v>
          </cell>
          <cell r="M126">
            <v>125</v>
          </cell>
        </row>
        <row r="127">
          <cell r="C127">
            <v>13</v>
          </cell>
          <cell r="D127" t="str">
            <v>Piet van Veen</v>
          </cell>
          <cell r="E127" t="str">
            <v>De Slufter-HSV Gr-R'dam</v>
          </cell>
          <cell r="F127" t="str">
            <v>Slufter 3</v>
          </cell>
          <cell r="G127">
            <v>93</v>
          </cell>
          <cell r="H127">
            <v>3</v>
          </cell>
          <cell r="I127">
            <v>41</v>
          </cell>
          <cell r="J127">
            <v>26</v>
          </cell>
          <cell r="K127">
            <v>126</v>
          </cell>
          <cell r="M127">
            <v>126</v>
          </cell>
        </row>
        <row r="128">
          <cell r="C128">
            <v>124</v>
          </cell>
          <cell r="D128" t="str">
            <v>Frans Glorie</v>
          </cell>
          <cell r="E128" t="str">
            <v>HSV De Salamander</v>
          </cell>
          <cell r="F128" t="str">
            <v>Team Salamander</v>
          </cell>
          <cell r="G128">
            <v>72</v>
          </cell>
          <cell r="H128">
            <v>3</v>
          </cell>
          <cell r="I128">
            <v>34</v>
          </cell>
          <cell r="J128">
            <v>26</v>
          </cell>
          <cell r="K128">
            <v>127</v>
          </cell>
          <cell r="M128">
            <v>127</v>
          </cell>
        </row>
        <row r="129">
          <cell r="C129">
            <v>47</v>
          </cell>
          <cell r="D129" t="str">
            <v>Sjaak Huiberts</v>
          </cell>
          <cell r="E129" t="str">
            <v>HSV NoordWest 9</v>
          </cell>
          <cell r="F129" t="str">
            <v>Everest 2</v>
          </cell>
          <cell r="G129">
            <v>72</v>
          </cell>
          <cell r="H129">
            <v>2</v>
          </cell>
          <cell r="I129">
            <v>37</v>
          </cell>
          <cell r="J129">
            <v>26</v>
          </cell>
          <cell r="K129">
            <v>128</v>
          </cell>
          <cell r="M129">
            <v>128</v>
          </cell>
        </row>
        <row r="130">
          <cell r="C130">
            <v>46</v>
          </cell>
          <cell r="D130" t="str">
            <v>Gerrit Bruin</v>
          </cell>
          <cell r="E130" t="str">
            <v>HSV NoordWest 9</v>
          </cell>
          <cell r="F130" t="str">
            <v>Everest 2</v>
          </cell>
          <cell r="G130">
            <v>44</v>
          </cell>
          <cell r="H130">
            <v>2</v>
          </cell>
          <cell r="I130">
            <v>24</v>
          </cell>
          <cell r="J130">
            <v>26</v>
          </cell>
          <cell r="K130">
            <v>129</v>
          </cell>
          <cell r="M130">
            <v>129</v>
          </cell>
        </row>
        <row r="131">
          <cell r="C131">
            <v>65</v>
          </cell>
          <cell r="D131" t="str">
            <v>Jeroen van het Veer</v>
          </cell>
          <cell r="E131" t="str">
            <v>HSV Nacht en Ontij</v>
          </cell>
          <cell r="F131" t="str">
            <v>De Egmonden</v>
          </cell>
          <cell r="G131">
            <v>23</v>
          </cell>
          <cell r="H131">
            <v>1</v>
          </cell>
          <cell r="I131">
            <v>23</v>
          </cell>
          <cell r="J131">
            <v>26</v>
          </cell>
          <cell r="K131">
            <v>130</v>
          </cell>
          <cell r="M131">
            <v>130</v>
          </cell>
        </row>
        <row r="132">
          <cell r="C132">
            <v>169</v>
          </cell>
          <cell r="D132" t="str">
            <v>Koper Mike</v>
          </cell>
          <cell r="E132" t="str">
            <v>HSV Nacht en Ontij</v>
          </cell>
          <cell r="G132">
            <v>78</v>
          </cell>
          <cell r="H132">
            <v>3</v>
          </cell>
          <cell r="I132">
            <v>29</v>
          </cell>
          <cell r="J132">
            <v>27</v>
          </cell>
          <cell r="K132">
            <v>131</v>
          </cell>
          <cell r="M132">
            <v>131</v>
          </cell>
        </row>
        <row r="133">
          <cell r="C133">
            <v>147</v>
          </cell>
          <cell r="D133" t="str">
            <v>Gerrit van de Akker</v>
          </cell>
          <cell r="E133" t="str">
            <v>WSV Hoek van Holland</v>
          </cell>
          <cell r="G133">
            <v>71</v>
          </cell>
          <cell r="H133">
            <v>3</v>
          </cell>
          <cell r="I133">
            <v>28</v>
          </cell>
          <cell r="J133">
            <v>27</v>
          </cell>
          <cell r="K133">
            <v>132</v>
          </cell>
          <cell r="M133">
            <v>132</v>
          </cell>
        </row>
        <row r="134">
          <cell r="C134">
            <v>60</v>
          </cell>
          <cell r="D134" t="str">
            <v>Teun Leeuwenkamp</v>
          </cell>
          <cell r="E134" t="str">
            <v>HSV NoordWest 9</v>
          </cell>
          <cell r="F134" t="str">
            <v>Bij de Vleet</v>
          </cell>
          <cell r="G134">
            <v>70</v>
          </cell>
          <cell r="H134">
            <v>3</v>
          </cell>
          <cell r="I134">
            <v>31</v>
          </cell>
          <cell r="J134">
            <v>27</v>
          </cell>
          <cell r="K134">
            <v>133</v>
          </cell>
          <cell r="M134">
            <v>133</v>
          </cell>
        </row>
        <row r="135">
          <cell r="C135">
            <v>79</v>
          </cell>
          <cell r="D135" t="str">
            <v>Koos van de Stap</v>
          </cell>
          <cell r="E135" t="str">
            <v>ZBV Terheijde aan Zee</v>
          </cell>
          <cell r="F135" t="str">
            <v>Paddy Zeevisteam</v>
          </cell>
          <cell r="G135">
            <v>31</v>
          </cell>
          <cell r="H135">
            <v>1</v>
          </cell>
          <cell r="I135">
            <v>31</v>
          </cell>
          <cell r="J135">
            <v>27</v>
          </cell>
          <cell r="K135">
            <v>134</v>
          </cell>
          <cell r="M135">
            <v>134</v>
          </cell>
        </row>
        <row r="136">
          <cell r="C136">
            <v>103</v>
          </cell>
          <cell r="D136" t="str">
            <v>Richard van Loon</v>
          </cell>
          <cell r="E136" t="str">
            <v>HSV De Sportvisser</v>
          </cell>
          <cell r="F136" t="str">
            <v>Sportvisser team 2</v>
          </cell>
          <cell r="G136">
            <v>20</v>
          </cell>
          <cell r="H136">
            <v>1</v>
          </cell>
          <cell r="I136">
            <v>20</v>
          </cell>
          <cell r="J136">
            <v>27</v>
          </cell>
          <cell r="K136">
            <v>135</v>
          </cell>
          <cell r="M136">
            <v>135</v>
          </cell>
        </row>
        <row r="137">
          <cell r="C137">
            <v>116</v>
          </cell>
          <cell r="D137" t="str">
            <v>Ronald van Os</v>
          </cell>
          <cell r="E137" t="str">
            <v>ZBV Terheijde aan Zee</v>
          </cell>
          <cell r="F137" t="str">
            <v>Team Terheijde 3</v>
          </cell>
          <cell r="G137">
            <v>76</v>
          </cell>
          <cell r="H137">
            <v>4</v>
          </cell>
          <cell r="I137">
            <v>23</v>
          </cell>
          <cell r="J137">
            <v>28</v>
          </cell>
          <cell r="K137">
            <v>136</v>
          </cell>
          <cell r="M137">
            <v>136</v>
          </cell>
        </row>
        <row r="138">
          <cell r="C138">
            <v>95</v>
          </cell>
          <cell r="D138" t="str">
            <v>Cor van Klaveren</v>
          </cell>
          <cell r="E138" t="str">
            <v>HSV Brittenburgh</v>
          </cell>
          <cell r="F138" t="str">
            <v>Brittenburgh 2</v>
          </cell>
          <cell r="G138">
            <v>58</v>
          </cell>
          <cell r="H138">
            <v>3</v>
          </cell>
          <cell r="I138">
            <v>25</v>
          </cell>
          <cell r="J138">
            <v>28</v>
          </cell>
          <cell r="K138">
            <v>137</v>
          </cell>
          <cell r="M138">
            <v>137</v>
          </cell>
        </row>
        <row r="139">
          <cell r="C139">
            <v>52</v>
          </cell>
          <cell r="D139" t="str">
            <v>Adrie Bremmer</v>
          </cell>
          <cell r="E139" t="str">
            <v>HSV NoordWest 9</v>
          </cell>
          <cell r="F139" t="str">
            <v>Everest 3</v>
          </cell>
          <cell r="G139">
            <v>41</v>
          </cell>
          <cell r="H139">
            <v>2</v>
          </cell>
          <cell r="I139">
            <v>26</v>
          </cell>
          <cell r="J139">
            <v>28</v>
          </cell>
          <cell r="K139">
            <v>138</v>
          </cell>
          <cell r="M139">
            <v>138</v>
          </cell>
        </row>
        <row r="140">
          <cell r="C140">
            <v>59</v>
          </cell>
          <cell r="D140" t="str">
            <v>Peter Loef</v>
          </cell>
          <cell r="E140" t="str">
            <v>HSV NoordWest 9</v>
          </cell>
          <cell r="F140" t="str">
            <v>Bij de Vleet</v>
          </cell>
          <cell r="G140">
            <v>25</v>
          </cell>
          <cell r="H140">
            <v>1</v>
          </cell>
          <cell r="I140">
            <v>25</v>
          </cell>
          <cell r="J140">
            <v>28</v>
          </cell>
          <cell r="K140">
            <v>139</v>
          </cell>
          <cell r="M140">
            <v>139</v>
          </cell>
        </row>
        <row r="141">
          <cell r="C141">
            <v>7</v>
          </cell>
          <cell r="D141" t="str">
            <v>Anita Jongenelen</v>
          </cell>
          <cell r="E141" t="str">
            <v>De Slufter-HSV Gr-R'dam</v>
          </cell>
          <cell r="F141" t="str">
            <v>Slufter 2</v>
          </cell>
          <cell r="G141">
            <v>15</v>
          </cell>
          <cell r="H141">
            <v>1</v>
          </cell>
          <cell r="I141">
            <v>15</v>
          </cell>
          <cell r="J141">
            <v>28</v>
          </cell>
          <cell r="K141">
            <v>140</v>
          </cell>
          <cell r="M141">
            <v>140</v>
          </cell>
        </row>
        <row r="142">
          <cell r="C142">
            <v>115</v>
          </cell>
          <cell r="D142" t="str">
            <v>Marcel Noort</v>
          </cell>
          <cell r="E142" t="str">
            <v>HSV De Sportvisser</v>
          </cell>
          <cell r="F142" t="str">
            <v>Yuki Team</v>
          </cell>
          <cell r="G142">
            <v>63</v>
          </cell>
          <cell r="H142">
            <v>2</v>
          </cell>
          <cell r="I142">
            <v>43</v>
          </cell>
          <cell r="J142">
            <v>29</v>
          </cell>
          <cell r="K142">
            <v>141</v>
          </cell>
          <cell r="M142">
            <v>141</v>
          </cell>
        </row>
        <row r="143">
          <cell r="C143">
            <v>90</v>
          </cell>
          <cell r="D143" t="str">
            <v>Hans Eekhoorn</v>
          </cell>
          <cell r="E143" t="str">
            <v>HSV Brittenburgh</v>
          </cell>
          <cell r="F143" t="str">
            <v>Brittenburgh 1</v>
          </cell>
          <cell r="G143">
            <v>41</v>
          </cell>
          <cell r="H143">
            <v>1</v>
          </cell>
          <cell r="I143">
            <v>41</v>
          </cell>
          <cell r="J143">
            <v>29</v>
          </cell>
          <cell r="K143">
            <v>142</v>
          </cell>
          <cell r="M143">
            <v>142</v>
          </cell>
        </row>
        <row r="144">
          <cell r="C144">
            <v>163</v>
          </cell>
          <cell r="D144" t="str">
            <v>Blok Mats</v>
          </cell>
          <cell r="E144" t="str">
            <v>HSV Nacht en Ontij</v>
          </cell>
          <cell r="G144">
            <v>19</v>
          </cell>
          <cell r="H144">
            <v>1</v>
          </cell>
          <cell r="I144">
            <v>19</v>
          </cell>
          <cell r="J144">
            <v>29</v>
          </cell>
          <cell r="K144">
            <v>143</v>
          </cell>
          <cell r="M144">
            <v>143</v>
          </cell>
        </row>
        <row r="145">
          <cell r="C145">
            <v>91</v>
          </cell>
          <cell r="D145" t="str">
            <v>Ruben van Rossum</v>
          </cell>
          <cell r="E145" t="str">
            <v>HSV Brittenburgh</v>
          </cell>
          <cell r="F145" t="str">
            <v>Brittenburgh 2</v>
          </cell>
          <cell r="G145">
            <v>57</v>
          </cell>
          <cell r="H145">
            <v>3</v>
          </cell>
          <cell r="I145">
            <v>20</v>
          </cell>
          <cell r="J145">
            <v>30</v>
          </cell>
          <cell r="K145">
            <v>144</v>
          </cell>
          <cell r="M145">
            <v>144</v>
          </cell>
        </row>
        <row r="146">
          <cell r="C146">
            <v>100</v>
          </cell>
          <cell r="D146" t="str">
            <v>Robin van de Laan</v>
          </cell>
          <cell r="E146" t="str">
            <v>HSV De Sportvisser</v>
          </cell>
          <cell r="F146" t="str">
            <v>Sportvisser team 1</v>
          </cell>
          <cell r="G146">
            <v>36</v>
          </cell>
          <cell r="H146">
            <v>1</v>
          </cell>
          <cell r="I146">
            <v>36</v>
          </cell>
          <cell r="J146">
            <v>30</v>
          </cell>
          <cell r="K146">
            <v>146</v>
          </cell>
          <cell r="M146">
            <v>146</v>
          </cell>
        </row>
        <row r="147">
          <cell r="C147">
            <v>171</v>
          </cell>
          <cell r="D147" t="str">
            <v>Himst Jan van de</v>
          </cell>
          <cell r="E147" t="str">
            <v>HSV Nacht en Ontij</v>
          </cell>
          <cell r="G147">
            <v>35</v>
          </cell>
          <cell r="H147">
            <v>2</v>
          </cell>
          <cell r="I147">
            <v>19</v>
          </cell>
          <cell r="J147">
            <v>31</v>
          </cell>
          <cell r="K147">
            <v>151</v>
          </cell>
          <cell r="M147">
            <v>151</v>
          </cell>
        </row>
        <row r="148">
          <cell r="C148">
            <v>73</v>
          </cell>
          <cell r="D148" t="str">
            <v>Han van der Lek</v>
          </cell>
          <cell r="E148" t="str">
            <v>ZBV Terheijde aan Zee</v>
          </cell>
          <cell r="F148" t="str">
            <v>Zeevisteam Westland</v>
          </cell>
          <cell r="G148">
            <v>35</v>
          </cell>
          <cell r="H148">
            <v>1</v>
          </cell>
          <cell r="I148">
            <v>35</v>
          </cell>
          <cell r="J148">
            <v>32</v>
          </cell>
          <cell r="K148">
            <v>156</v>
          </cell>
          <cell r="M148">
            <v>156</v>
          </cell>
        </row>
        <row r="149">
          <cell r="C149">
            <v>170</v>
          </cell>
          <cell r="D149" t="str">
            <v>Kager Kees</v>
          </cell>
          <cell r="E149" t="str">
            <v>HSV Nacht en Ontij</v>
          </cell>
          <cell r="G149">
            <v>22</v>
          </cell>
          <cell r="H149">
            <v>1</v>
          </cell>
          <cell r="I149">
            <v>22</v>
          </cell>
          <cell r="J149">
            <v>33</v>
          </cell>
          <cell r="K149">
            <v>161</v>
          </cell>
          <cell r="M149">
            <v>161</v>
          </cell>
        </row>
        <row r="150">
          <cell r="C150">
            <v>67</v>
          </cell>
          <cell r="D150" t="str">
            <v>Rob Zwart</v>
          </cell>
          <cell r="E150" t="str">
            <v>HSV Nacht en Ontij</v>
          </cell>
          <cell r="F150" t="str">
            <v>Nacht en Ontij 2</v>
          </cell>
          <cell r="G150">
            <v>0</v>
          </cell>
          <cell r="J150">
            <v>35</v>
          </cell>
          <cell r="K150">
            <v>171</v>
          </cell>
          <cell r="M150">
            <v>171</v>
          </cell>
        </row>
        <row r="151">
          <cell r="C151">
            <v>49</v>
          </cell>
          <cell r="D151" t="str">
            <v>Ab Tot</v>
          </cell>
          <cell r="E151" t="str">
            <v>HSV NoordWest 9</v>
          </cell>
          <cell r="F151" t="str">
            <v>Everest 2</v>
          </cell>
          <cell r="G151">
            <v>-999</v>
          </cell>
          <cell r="J151">
            <v>32</v>
          </cell>
          <cell r="K151">
            <v>999</v>
          </cell>
          <cell r="M151">
            <v>999</v>
          </cell>
        </row>
        <row r="152">
          <cell r="C152">
            <v>33</v>
          </cell>
          <cell r="D152" t="str">
            <v>Frits van Duijvenbode</v>
          </cell>
          <cell r="E152" t="str">
            <v>De Slufter-HSV Gr-R'dam</v>
          </cell>
          <cell r="F152" t="str">
            <v>Hengelsport Rotterdam</v>
          </cell>
          <cell r="G152">
            <v>-999</v>
          </cell>
          <cell r="J152">
            <v>32</v>
          </cell>
          <cell r="K152">
            <v>999</v>
          </cell>
          <cell r="M152">
            <v>999</v>
          </cell>
        </row>
        <row r="153">
          <cell r="C153">
            <v>126</v>
          </cell>
          <cell r="D153" t="str">
            <v>Harry Timmer</v>
          </cell>
          <cell r="E153" t="str">
            <v>HSV NoordWest 9</v>
          </cell>
          <cell r="F153" t="str">
            <v>Nipro Team</v>
          </cell>
          <cell r="G153">
            <v>-999</v>
          </cell>
          <cell r="J153">
            <v>32</v>
          </cell>
          <cell r="K153">
            <v>999</v>
          </cell>
          <cell r="M153">
            <v>999</v>
          </cell>
        </row>
        <row r="154">
          <cell r="C154">
            <v>129</v>
          </cell>
          <cell r="D154" t="str">
            <v>Tom van de Pol</v>
          </cell>
          <cell r="E154" t="str">
            <v>HSV NoordWest 9</v>
          </cell>
          <cell r="F154" t="str">
            <v>Nipro Team</v>
          </cell>
          <cell r="G154">
            <v>-999</v>
          </cell>
          <cell r="J154">
            <v>32</v>
          </cell>
          <cell r="K154">
            <v>999</v>
          </cell>
          <cell r="M154">
            <v>999</v>
          </cell>
        </row>
        <row r="155">
          <cell r="C155">
            <v>78</v>
          </cell>
          <cell r="D155" t="str">
            <v>Ron Knoppe</v>
          </cell>
          <cell r="E155" t="str">
            <v>ZBV Terheijde aan Zee</v>
          </cell>
          <cell r="F155" t="str">
            <v>Paddy Zeevisteam</v>
          </cell>
          <cell r="G155">
            <v>-999</v>
          </cell>
          <cell r="J155">
            <v>32</v>
          </cell>
          <cell r="K155">
            <v>999</v>
          </cell>
          <cell r="M155">
            <v>999</v>
          </cell>
        </row>
        <row r="156">
          <cell r="C156">
            <v>38</v>
          </cell>
          <cell r="D156" t="str">
            <v>Paul van Swaal</v>
          </cell>
          <cell r="E156" t="str">
            <v>De Slufter-HSV Gr-R'dam</v>
          </cell>
          <cell r="F156" t="str">
            <v>Rancar</v>
          </cell>
          <cell r="G156">
            <v>-999</v>
          </cell>
          <cell r="J156">
            <v>32</v>
          </cell>
          <cell r="K156">
            <v>999</v>
          </cell>
          <cell r="M156">
            <v>999</v>
          </cell>
        </row>
        <row r="157">
          <cell r="C157">
            <v>14</v>
          </cell>
          <cell r="D157" t="str">
            <v>Eric Boel</v>
          </cell>
          <cell r="E157" t="str">
            <v>De Slufter-HSV Gr-R'dam</v>
          </cell>
          <cell r="F157" t="str">
            <v>Slufter 3</v>
          </cell>
          <cell r="G157">
            <v>-999</v>
          </cell>
          <cell r="J157">
            <v>32</v>
          </cell>
          <cell r="K157">
            <v>999</v>
          </cell>
          <cell r="M157">
            <v>999</v>
          </cell>
        </row>
        <row r="158">
          <cell r="C158">
            <v>15</v>
          </cell>
          <cell r="D158" t="str">
            <v>Ruud Roskam</v>
          </cell>
          <cell r="E158" t="str">
            <v>De Slufter-HSV Gr-R'dam</v>
          </cell>
          <cell r="F158" t="str">
            <v>Slufter 3</v>
          </cell>
          <cell r="G158">
            <v>-999</v>
          </cell>
          <cell r="J158">
            <v>32</v>
          </cell>
          <cell r="K158">
            <v>999</v>
          </cell>
          <cell r="M158">
            <v>999</v>
          </cell>
        </row>
        <row r="159">
          <cell r="C159">
            <v>24</v>
          </cell>
          <cell r="D159" t="str">
            <v>Janet Verlinden</v>
          </cell>
          <cell r="E159" t="str">
            <v>De Slufter-HSV Gr-R'dam</v>
          </cell>
          <cell r="F159" t="str">
            <v>Slufter 5</v>
          </cell>
          <cell r="G159">
            <v>-999</v>
          </cell>
          <cell r="J159">
            <v>32</v>
          </cell>
          <cell r="K159">
            <v>999</v>
          </cell>
          <cell r="M159">
            <v>999</v>
          </cell>
        </row>
        <row r="160">
          <cell r="C160">
            <v>25</v>
          </cell>
          <cell r="D160" t="str">
            <v>Wesley Buitedijk</v>
          </cell>
          <cell r="E160" t="str">
            <v>De Slufter-HSV Gr-R'dam</v>
          </cell>
          <cell r="F160" t="str">
            <v>Slufter 5</v>
          </cell>
          <cell r="G160">
            <v>-999</v>
          </cell>
          <cell r="J160">
            <v>32</v>
          </cell>
          <cell r="K160">
            <v>999</v>
          </cell>
          <cell r="M160">
            <v>999</v>
          </cell>
        </row>
        <row r="161">
          <cell r="C161">
            <v>28</v>
          </cell>
          <cell r="D161" t="str">
            <v>Richard van der Maat</v>
          </cell>
          <cell r="E161" t="str">
            <v>De Slufter-HSV Gr-R'dam</v>
          </cell>
          <cell r="F161" t="str">
            <v>Slufter 6</v>
          </cell>
          <cell r="G161">
            <v>-999</v>
          </cell>
          <cell r="J161">
            <v>32</v>
          </cell>
          <cell r="K161">
            <v>999</v>
          </cell>
          <cell r="M161">
            <v>999</v>
          </cell>
        </row>
        <row r="162">
          <cell r="C162">
            <v>29</v>
          </cell>
          <cell r="D162" t="str">
            <v>Jan Grinwis</v>
          </cell>
          <cell r="E162" t="str">
            <v>De Slufter-HSV Gr-R'dam</v>
          </cell>
          <cell r="F162" t="str">
            <v>Slufter 6</v>
          </cell>
          <cell r="G162">
            <v>-999</v>
          </cell>
          <cell r="J162">
            <v>32</v>
          </cell>
          <cell r="K162">
            <v>999</v>
          </cell>
          <cell r="M162">
            <v>999</v>
          </cell>
        </row>
        <row r="163">
          <cell r="C163">
            <v>30</v>
          </cell>
          <cell r="D163" t="str">
            <v>Cor v.d. Linden</v>
          </cell>
          <cell r="E163" t="str">
            <v>De Slufter-HSV Gr-R'dam</v>
          </cell>
          <cell r="F163" t="str">
            <v>Slufter 6</v>
          </cell>
          <cell r="G163">
            <v>-999</v>
          </cell>
          <cell r="J163">
            <v>32</v>
          </cell>
          <cell r="K163">
            <v>999</v>
          </cell>
          <cell r="M163">
            <v>999</v>
          </cell>
        </row>
        <row r="164">
          <cell r="C164">
            <v>81</v>
          </cell>
          <cell r="D164" t="str">
            <v>Marco van de Houwen</v>
          </cell>
          <cell r="E164" t="str">
            <v>WSV 'sGravenzande</v>
          </cell>
          <cell r="F164" t="str">
            <v>Team Marco</v>
          </cell>
          <cell r="G164">
            <v>-999</v>
          </cell>
          <cell r="J164">
            <v>32</v>
          </cell>
          <cell r="K164">
            <v>999</v>
          </cell>
          <cell r="M164">
            <v>999</v>
          </cell>
        </row>
        <row r="165">
          <cell r="C165">
            <v>122</v>
          </cell>
          <cell r="D165" t="str">
            <v>Hielke Boomsma</v>
          </cell>
          <cell r="E165" t="str">
            <v>HSV De Salamander</v>
          </cell>
          <cell r="F165" t="str">
            <v>Team Salamander</v>
          </cell>
          <cell r="G165">
            <v>-999</v>
          </cell>
          <cell r="J165">
            <v>32</v>
          </cell>
          <cell r="K165">
            <v>999</v>
          </cell>
          <cell r="M165">
            <v>999</v>
          </cell>
        </row>
        <row r="166">
          <cell r="C166">
            <v>114</v>
          </cell>
          <cell r="D166" t="str">
            <v>Cor van Houten</v>
          </cell>
          <cell r="E166" t="str">
            <v>HSV De Sportvisser</v>
          </cell>
          <cell r="F166" t="str">
            <v>Yuki Team</v>
          </cell>
          <cell r="G166">
            <v>-999</v>
          </cell>
          <cell r="J166">
            <v>32</v>
          </cell>
          <cell r="K166">
            <v>999</v>
          </cell>
          <cell r="M166">
            <v>999</v>
          </cell>
        </row>
        <row r="167">
          <cell r="C167">
            <v>156</v>
          </cell>
          <cell r="D167" t="str">
            <v>Gravemaker Rob</v>
          </cell>
          <cell r="E167" t="str">
            <v>HSV Nacht en Ontij</v>
          </cell>
          <cell r="G167">
            <v>-999</v>
          </cell>
          <cell r="J167">
            <v>32</v>
          </cell>
          <cell r="K167">
            <v>999</v>
          </cell>
          <cell r="M167">
            <v>999</v>
          </cell>
        </row>
        <row r="168">
          <cell r="C168">
            <v>133</v>
          </cell>
          <cell r="D168" t="str">
            <v>Lennard Paans</v>
          </cell>
          <cell r="E168" t="str">
            <v>De Slufter-HSV Gr-R'dam</v>
          </cell>
          <cell r="G168">
            <v>-999</v>
          </cell>
          <cell r="J168">
            <v>32</v>
          </cell>
          <cell r="K168">
            <v>999</v>
          </cell>
          <cell r="M168">
            <v>999</v>
          </cell>
        </row>
        <row r="169">
          <cell r="C169">
            <v>144</v>
          </cell>
          <cell r="D169" t="str">
            <v>Eef Hoek</v>
          </cell>
          <cell r="E169" t="str">
            <v>Hoeksche Strandvissers</v>
          </cell>
          <cell r="G169">
            <v>-999</v>
          </cell>
          <cell r="J169">
            <v>32</v>
          </cell>
          <cell r="K169">
            <v>999</v>
          </cell>
          <cell r="M169">
            <v>999</v>
          </cell>
        </row>
        <row r="170">
          <cell r="C170">
            <v>146</v>
          </cell>
          <cell r="D170" t="str">
            <v>Arjan van Rhijn</v>
          </cell>
          <cell r="E170" t="str">
            <v>HSV Brittenburgh</v>
          </cell>
          <cell r="G170">
            <v>-999</v>
          </cell>
          <cell r="J170">
            <v>32</v>
          </cell>
          <cell r="K170">
            <v>999</v>
          </cell>
          <cell r="M170">
            <v>999</v>
          </cell>
        </row>
        <row r="171">
          <cell r="C171">
            <v>148</v>
          </cell>
          <cell r="D171" t="str">
            <v>Jan Jaspers</v>
          </cell>
          <cell r="E171" t="str">
            <v>HSV NoordWest 9</v>
          </cell>
          <cell r="G171">
            <v>-999</v>
          </cell>
          <cell r="J171">
            <v>32</v>
          </cell>
          <cell r="K171">
            <v>999</v>
          </cell>
          <cell r="M171">
            <v>999</v>
          </cell>
        </row>
        <row r="172">
          <cell r="C172">
            <v>136</v>
          </cell>
          <cell r="D172" t="str">
            <v>Arvy Schonherr</v>
          </cell>
          <cell r="E172" t="str">
            <v>HSV Brittenburgh</v>
          </cell>
          <cell r="G172">
            <v>-999</v>
          </cell>
          <cell r="J172">
            <v>32</v>
          </cell>
          <cell r="K172">
            <v>999</v>
          </cell>
          <cell r="M172">
            <v>999</v>
          </cell>
        </row>
        <row r="173">
          <cell r="C173">
            <v>151</v>
          </cell>
          <cell r="D173" t="str">
            <v>Bliek v d Sjaak</v>
          </cell>
          <cell r="E173" t="str">
            <v>HSV NoordWest 9</v>
          </cell>
          <cell r="G173">
            <v>-999</v>
          </cell>
          <cell r="J173">
            <v>32</v>
          </cell>
          <cell r="K173">
            <v>999</v>
          </cell>
          <cell r="M173">
            <v>999</v>
          </cell>
        </row>
        <row r="174">
          <cell r="C174">
            <v>141</v>
          </cell>
          <cell r="D174" t="str">
            <v>Leo Sip</v>
          </cell>
          <cell r="E174" t="str">
            <v>HSV De Sportvisser</v>
          </cell>
          <cell r="G174">
            <v>-999</v>
          </cell>
          <cell r="J174">
            <v>32</v>
          </cell>
          <cell r="K174">
            <v>999</v>
          </cell>
          <cell r="M174">
            <v>999</v>
          </cell>
        </row>
        <row r="175">
          <cell r="C175">
            <v>142</v>
          </cell>
          <cell r="D175" t="str">
            <v>Arjan van Duijn</v>
          </cell>
          <cell r="E175" t="str">
            <v>HSV De Sportvisser</v>
          </cell>
          <cell r="G175">
            <v>-999</v>
          </cell>
          <cell r="J175">
            <v>32</v>
          </cell>
          <cell r="K175">
            <v>999</v>
          </cell>
          <cell r="M175">
            <v>999</v>
          </cell>
        </row>
        <row r="176">
          <cell r="C176">
            <v>150</v>
          </cell>
          <cell r="D176" t="str">
            <v>Bruines  Dirk</v>
          </cell>
          <cell r="E176" t="str">
            <v>HSV De Sportvisser</v>
          </cell>
          <cell r="G176">
            <v>-999</v>
          </cell>
          <cell r="J176">
            <v>32</v>
          </cell>
          <cell r="K176">
            <v>999</v>
          </cell>
          <cell r="M176">
            <v>999</v>
          </cell>
        </row>
        <row r="177">
          <cell r="C177">
            <v>139</v>
          </cell>
          <cell r="D177" t="str">
            <v>Peter van de Kwartel</v>
          </cell>
          <cell r="E177" t="str">
            <v>HSV De Sportvisser</v>
          </cell>
          <cell r="G177">
            <v>-999</v>
          </cell>
          <cell r="J177">
            <v>32</v>
          </cell>
          <cell r="K177">
            <v>999</v>
          </cell>
          <cell r="M177">
            <v>999</v>
          </cell>
        </row>
        <row r="178">
          <cell r="C178">
            <v>177</v>
          </cell>
          <cell r="D178" t="str">
            <v>Piet Carnas</v>
          </cell>
          <cell r="E178" t="str">
            <v>HSV NoordWest 9</v>
          </cell>
          <cell r="G178">
            <v>-999</v>
          </cell>
          <cell r="J178">
            <v>32</v>
          </cell>
          <cell r="K178">
            <v>999</v>
          </cell>
          <cell r="M178">
            <v>999</v>
          </cell>
        </row>
        <row r="179">
          <cell r="C179">
            <v>178</v>
          </cell>
          <cell r="D179" t="str">
            <v>Jos Huiberts</v>
          </cell>
          <cell r="E179" t="str">
            <v>HSV NoordWest 9</v>
          </cell>
          <cell r="G179">
            <v>-999</v>
          </cell>
          <cell r="J179">
            <v>32</v>
          </cell>
          <cell r="K179">
            <v>999</v>
          </cell>
          <cell r="M179">
            <v>999</v>
          </cell>
        </row>
        <row r="180">
          <cell r="C180">
            <v>179</v>
          </cell>
          <cell r="D180" t="str">
            <v>John Beerends</v>
          </cell>
          <cell r="E180" t="str">
            <v>HSV NoordWest 9</v>
          </cell>
          <cell r="G180">
            <v>-999</v>
          </cell>
          <cell r="J180">
            <v>32</v>
          </cell>
          <cell r="K180">
            <v>999</v>
          </cell>
          <cell r="M180">
            <v>999</v>
          </cell>
        </row>
      </sheetData>
      <sheetData sheetId="5">
        <row r="2">
          <cell r="C2">
            <v>143</v>
          </cell>
          <cell r="D2" t="str">
            <v>John Beun</v>
          </cell>
          <cell r="E2" t="str">
            <v>HSV NoordWest 9</v>
          </cell>
          <cell r="G2">
            <v>686</v>
          </cell>
          <cell r="H2">
            <v>29</v>
          </cell>
          <cell r="I2">
            <v>34</v>
          </cell>
          <cell r="J2">
            <v>1</v>
          </cell>
          <cell r="K2">
            <v>1</v>
          </cell>
          <cell r="M2">
            <v>1</v>
          </cell>
        </row>
        <row r="3">
          <cell r="C3">
            <v>32</v>
          </cell>
          <cell r="D3" t="str">
            <v>Ron van Galen</v>
          </cell>
          <cell r="E3" t="str">
            <v>De Slufter-HSV Gr-R'dam</v>
          </cell>
          <cell r="F3" t="str">
            <v>Hengelsport Rotterdam</v>
          </cell>
          <cell r="G3">
            <v>595</v>
          </cell>
          <cell r="H3">
            <v>23</v>
          </cell>
          <cell r="I3">
            <v>36</v>
          </cell>
          <cell r="J3">
            <v>1</v>
          </cell>
          <cell r="K3">
            <v>2</v>
          </cell>
          <cell r="M3">
            <v>2</v>
          </cell>
        </row>
        <row r="4">
          <cell r="C4">
            <v>54</v>
          </cell>
          <cell r="D4" t="str">
            <v>Marcel Muntjewerf</v>
          </cell>
          <cell r="E4" t="str">
            <v>HSV NoordWest 9</v>
          </cell>
          <cell r="F4" t="str">
            <v>Everest 3</v>
          </cell>
          <cell r="G4">
            <v>498</v>
          </cell>
          <cell r="H4">
            <v>21</v>
          </cell>
          <cell r="I4">
            <v>37</v>
          </cell>
          <cell r="J4">
            <v>1</v>
          </cell>
          <cell r="K4">
            <v>3</v>
          </cell>
          <cell r="M4">
            <v>3</v>
          </cell>
        </row>
        <row r="5">
          <cell r="C5">
            <v>109</v>
          </cell>
          <cell r="D5" t="str">
            <v>John Duynisveld</v>
          </cell>
          <cell r="E5" t="str">
            <v>HSV De Sportvisser</v>
          </cell>
          <cell r="F5" t="str">
            <v>Team Hengelhuis Maassluis</v>
          </cell>
          <cell r="G5">
            <v>498</v>
          </cell>
          <cell r="H5">
            <v>19</v>
          </cell>
          <cell r="I5">
            <v>44</v>
          </cell>
          <cell r="J5">
            <v>1</v>
          </cell>
          <cell r="K5">
            <v>4</v>
          </cell>
          <cell r="M5">
            <v>4</v>
          </cell>
        </row>
        <row r="6">
          <cell r="C6">
            <v>127</v>
          </cell>
          <cell r="D6" t="str">
            <v>Bas Hollander</v>
          </cell>
          <cell r="E6" t="str">
            <v>HSV NoordWest 9</v>
          </cell>
          <cell r="F6" t="str">
            <v>Nipro Team</v>
          </cell>
          <cell r="G6">
            <v>460</v>
          </cell>
          <cell r="H6">
            <v>18</v>
          </cell>
          <cell r="I6">
            <v>39</v>
          </cell>
          <cell r="J6">
            <v>1</v>
          </cell>
          <cell r="K6">
            <v>5</v>
          </cell>
          <cell r="M6">
            <v>5</v>
          </cell>
        </row>
        <row r="7">
          <cell r="C7">
            <v>116</v>
          </cell>
          <cell r="D7" t="str">
            <v>Ronald van Os</v>
          </cell>
          <cell r="E7" t="str">
            <v>ZBV Terheijde aan Zee</v>
          </cell>
          <cell r="F7" t="str">
            <v>Team Terheijde 3</v>
          </cell>
          <cell r="G7">
            <v>464</v>
          </cell>
          <cell r="H7">
            <v>19</v>
          </cell>
          <cell r="I7">
            <v>30</v>
          </cell>
          <cell r="J7">
            <v>2</v>
          </cell>
          <cell r="K7">
            <v>6</v>
          </cell>
          <cell r="M7">
            <v>6</v>
          </cell>
        </row>
        <row r="8">
          <cell r="C8">
            <v>38</v>
          </cell>
          <cell r="D8" t="str">
            <v>Paul van Swaal</v>
          </cell>
          <cell r="E8" t="str">
            <v>De Slufter-HSV Gr-R'dam</v>
          </cell>
          <cell r="F8" t="str">
            <v>Rancar</v>
          </cell>
          <cell r="G8">
            <v>445</v>
          </cell>
          <cell r="H8">
            <v>18</v>
          </cell>
          <cell r="I8">
            <v>33</v>
          </cell>
          <cell r="J8">
            <v>2</v>
          </cell>
          <cell r="K8">
            <v>7</v>
          </cell>
          <cell r="M8">
            <v>7</v>
          </cell>
        </row>
        <row r="9">
          <cell r="C9">
            <v>20</v>
          </cell>
          <cell r="D9" t="str">
            <v>Rene Brederveld</v>
          </cell>
          <cell r="E9" t="str">
            <v>De Slufter-HSV Gr-R'dam</v>
          </cell>
          <cell r="F9" t="str">
            <v>Slufter 4</v>
          </cell>
          <cell r="G9">
            <v>429</v>
          </cell>
          <cell r="H9">
            <v>18</v>
          </cell>
          <cell r="I9">
            <v>28</v>
          </cell>
          <cell r="J9">
            <v>2</v>
          </cell>
          <cell r="K9">
            <v>8</v>
          </cell>
          <cell r="M9">
            <v>8</v>
          </cell>
        </row>
        <row r="10">
          <cell r="C10">
            <v>151</v>
          </cell>
          <cell r="D10" t="str">
            <v>Bliek v d Sjaak</v>
          </cell>
          <cell r="E10" t="str">
            <v>HSV NoordWest 9</v>
          </cell>
          <cell r="G10">
            <v>423</v>
          </cell>
          <cell r="H10">
            <v>18</v>
          </cell>
          <cell r="I10">
            <v>29</v>
          </cell>
          <cell r="J10">
            <v>2</v>
          </cell>
          <cell r="K10">
            <v>9</v>
          </cell>
          <cell r="M10">
            <v>9</v>
          </cell>
        </row>
        <row r="11">
          <cell r="C11">
            <v>31</v>
          </cell>
          <cell r="D11" t="str">
            <v>Ruud 't Manneke</v>
          </cell>
          <cell r="E11" t="str">
            <v>De Slufter-HSV Gr-R'dam</v>
          </cell>
          <cell r="F11" t="str">
            <v>Hengelsport Rotterdam</v>
          </cell>
          <cell r="G11">
            <v>393</v>
          </cell>
          <cell r="H11">
            <v>16</v>
          </cell>
          <cell r="I11">
            <v>41</v>
          </cell>
          <cell r="J11">
            <v>2</v>
          </cell>
          <cell r="K11">
            <v>10</v>
          </cell>
          <cell r="M11">
            <v>10</v>
          </cell>
        </row>
        <row r="12">
          <cell r="C12">
            <v>129</v>
          </cell>
          <cell r="D12" t="str">
            <v>Tom van de Pol</v>
          </cell>
          <cell r="E12" t="str">
            <v>HSV NoordWest 9</v>
          </cell>
          <cell r="F12" t="str">
            <v>Nipro Team</v>
          </cell>
          <cell r="G12">
            <v>444</v>
          </cell>
          <cell r="H12">
            <v>17</v>
          </cell>
          <cell r="I12">
            <v>48</v>
          </cell>
          <cell r="J12">
            <v>3</v>
          </cell>
          <cell r="K12">
            <v>11</v>
          </cell>
          <cell r="M12">
            <v>11</v>
          </cell>
        </row>
        <row r="13">
          <cell r="C13">
            <v>55</v>
          </cell>
          <cell r="D13" t="str">
            <v>Gerard Oltmans</v>
          </cell>
          <cell r="E13" t="str">
            <v>HSV NoordWest 9</v>
          </cell>
          <cell r="F13" t="str">
            <v>Everest 3</v>
          </cell>
          <cell r="G13">
            <v>425</v>
          </cell>
          <cell r="H13">
            <v>19</v>
          </cell>
          <cell r="I13">
            <v>29</v>
          </cell>
          <cell r="J13">
            <v>3</v>
          </cell>
          <cell r="K13">
            <v>12</v>
          </cell>
          <cell r="M13">
            <v>12</v>
          </cell>
        </row>
        <row r="14">
          <cell r="C14">
            <v>110</v>
          </cell>
          <cell r="D14" t="str">
            <v>Joury Buskens</v>
          </cell>
          <cell r="E14" t="str">
            <v>HSV De Sportvisser</v>
          </cell>
          <cell r="F14" t="str">
            <v>Team Hengelhuis Maassluis</v>
          </cell>
          <cell r="G14">
            <v>363</v>
          </cell>
          <cell r="H14">
            <v>16</v>
          </cell>
          <cell r="I14">
            <v>31</v>
          </cell>
          <cell r="J14">
            <v>3</v>
          </cell>
          <cell r="K14">
            <v>13</v>
          </cell>
          <cell r="M14">
            <v>13</v>
          </cell>
        </row>
        <row r="15">
          <cell r="C15">
            <v>3</v>
          </cell>
          <cell r="D15" t="str">
            <v>Rob Koster</v>
          </cell>
          <cell r="E15" t="str">
            <v>De Slufter-HSV Gr-R'dam</v>
          </cell>
          <cell r="F15" t="str">
            <v>Slufter 1</v>
          </cell>
          <cell r="G15">
            <v>353</v>
          </cell>
          <cell r="H15">
            <v>15</v>
          </cell>
          <cell r="I15">
            <v>36</v>
          </cell>
          <cell r="J15">
            <v>3</v>
          </cell>
          <cell r="K15">
            <v>14</v>
          </cell>
          <cell r="M15">
            <v>14</v>
          </cell>
        </row>
        <row r="16">
          <cell r="C16">
            <v>52</v>
          </cell>
          <cell r="D16" t="str">
            <v>Adrie Bremmer</v>
          </cell>
          <cell r="E16" t="str">
            <v>HSV NoordWest 9</v>
          </cell>
          <cell r="F16" t="str">
            <v>Everest 3</v>
          </cell>
          <cell r="G16">
            <v>351</v>
          </cell>
          <cell r="H16">
            <v>13</v>
          </cell>
          <cell r="I16">
            <v>36</v>
          </cell>
          <cell r="J16">
            <v>3</v>
          </cell>
          <cell r="K16">
            <v>15</v>
          </cell>
          <cell r="M16">
            <v>15</v>
          </cell>
        </row>
        <row r="17">
          <cell r="C17">
            <v>8</v>
          </cell>
          <cell r="D17" t="str">
            <v>Albert Leeuwis</v>
          </cell>
          <cell r="E17" t="str">
            <v>De Slufter-HSV Gr-R'dam</v>
          </cell>
          <cell r="F17" t="str">
            <v>Slufter 2</v>
          </cell>
          <cell r="G17">
            <v>382</v>
          </cell>
          <cell r="H17">
            <v>16</v>
          </cell>
          <cell r="I17">
            <v>38</v>
          </cell>
          <cell r="J17">
            <v>4</v>
          </cell>
          <cell r="K17">
            <v>16</v>
          </cell>
          <cell r="M17">
            <v>16</v>
          </cell>
        </row>
        <row r="18">
          <cell r="C18">
            <v>138</v>
          </cell>
          <cell r="D18" t="str">
            <v>Maikel de Haar</v>
          </cell>
          <cell r="E18" t="str">
            <v>HSV Brittenburgh</v>
          </cell>
          <cell r="G18">
            <v>360</v>
          </cell>
          <cell r="H18">
            <v>16</v>
          </cell>
          <cell r="I18">
            <v>26</v>
          </cell>
          <cell r="J18">
            <v>4</v>
          </cell>
          <cell r="K18">
            <v>17</v>
          </cell>
          <cell r="M18">
            <v>17</v>
          </cell>
        </row>
        <row r="19">
          <cell r="C19">
            <v>107</v>
          </cell>
          <cell r="D19" t="str">
            <v>Mischa Voskamp</v>
          </cell>
          <cell r="E19" t="str">
            <v>HSV De Sportvisser</v>
          </cell>
          <cell r="F19" t="str">
            <v>Team Hengelhuis Maassluis</v>
          </cell>
          <cell r="G19">
            <v>349</v>
          </cell>
          <cell r="H19">
            <v>16</v>
          </cell>
          <cell r="I19">
            <v>30</v>
          </cell>
          <cell r="J19">
            <v>4</v>
          </cell>
          <cell r="K19">
            <v>18</v>
          </cell>
          <cell r="M19">
            <v>18</v>
          </cell>
        </row>
        <row r="20">
          <cell r="C20">
            <v>60</v>
          </cell>
          <cell r="D20" t="str">
            <v>Teun Leeuwenkamp</v>
          </cell>
          <cell r="E20" t="str">
            <v>HSV NoordWest 9</v>
          </cell>
          <cell r="F20" t="str">
            <v>Bij de Vleet</v>
          </cell>
          <cell r="G20">
            <v>344</v>
          </cell>
          <cell r="H20">
            <v>13</v>
          </cell>
          <cell r="I20">
            <v>32</v>
          </cell>
          <cell r="J20">
            <v>4</v>
          </cell>
          <cell r="K20">
            <v>19</v>
          </cell>
          <cell r="M20">
            <v>19</v>
          </cell>
        </row>
        <row r="21">
          <cell r="C21">
            <v>106</v>
          </cell>
          <cell r="D21" t="str">
            <v>Marcel van Houten</v>
          </cell>
          <cell r="E21" t="str">
            <v>HSV De Sportvisser</v>
          </cell>
          <cell r="F21" t="str">
            <v>Team Hengelhuis Maassluis</v>
          </cell>
          <cell r="G21">
            <v>334</v>
          </cell>
          <cell r="H21">
            <v>14</v>
          </cell>
          <cell r="I21">
            <v>39</v>
          </cell>
          <cell r="J21">
            <v>4</v>
          </cell>
          <cell r="K21">
            <v>20</v>
          </cell>
          <cell r="M21">
            <v>20</v>
          </cell>
        </row>
        <row r="22">
          <cell r="C22">
            <v>91</v>
          </cell>
          <cell r="D22" t="str">
            <v>Ruben van Rossum</v>
          </cell>
          <cell r="E22" t="str">
            <v>HSV Brittenburgh</v>
          </cell>
          <cell r="F22" t="str">
            <v>Brittenburgh 2</v>
          </cell>
          <cell r="G22">
            <v>373</v>
          </cell>
          <cell r="H22">
            <v>14</v>
          </cell>
          <cell r="I22">
            <v>37</v>
          </cell>
          <cell r="J22">
            <v>5</v>
          </cell>
          <cell r="K22">
            <v>21</v>
          </cell>
          <cell r="M22">
            <v>21</v>
          </cell>
        </row>
        <row r="23">
          <cell r="C23">
            <v>128</v>
          </cell>
          <cell r="D23" t="str">
            <v>Nico Tessel</v>
          </cell>
          <cell r="E23" t="str">
            <v>HSV NoordWest 9</v>
          </cell>
          <cell r="F23" t="str">
            <v>Nipro Team</v>
          </cell>
          <cell r="G23">
            <v>327</v>
          </cell>
          <cell r="H23">
            <v>12</v>
          </cell>
          <cell r="I23">
            <v>39</v>
          </cell>
          <cell r="J23">
            <v>5</v>
          </cell>
          <cell r="K23">
            <v>22</v>
          </cell>
          <cell r="M23">
            <v>22</v>
          </cell>
        </row>
        <row r="24">
          <cell r="C24">
            <v>71</v>
          </cell>
          <cell r="D24" t="str">
            <v>Paul van Boheemen</v>
          </cell>
          <cell r="E24" t="str">
            <v>ZBV Terheijde aan Zee</v>
          </cell>
          <cell r="F24" t="str">
            <v>Zeevisteam Westland</v>
          </cell>
          <cell r="G24">
            <v>320</v>
          </cell>
          <cell r="H24">
            <v>13</v>
          </cell>
          <cell r="I24">
            <v>30</v>
          </cell>
          <cell r="J24">
            <v>5</v>
          </cell>
          <cell r="K24">
            <v>23</v>
          </cell>
          <cell r="M24">
            <v>23</v>
          </cell>
        </row>
        <row r="25">
          <cell r="C25">
            <v>118</v>
          </cell>
          <cell r="D25" t="str">
            <v>Marcel Blenk</v>
          </cell>
          <cell r="E25" t="str">
            <v>ZBV Terheijde aan Zee</v>
          </cell>
          <cell r="F25" t="str">
            <v>Team Terheijde 3</v>
          </cell>
          <cell r="G25">
            <v>318</v>
          </cell>
          <cell r="H25">
            <v>13</v>
          </cell>
          <cell r="I25">
            <v>32</v>
          </cell>
          <cell r="J25">
            <v>5</v>
          </cell>
          <cell r="K25">
            <v>24</v>
          </cell>
          <cell r="M25">
            <v>24</v>
          </cell>
        </row>
        <row r="26">
          <cell r="C26">
            <v>65</v>
          </cell>
          <cell r="D26" t="str">
            <v>Jeroen van het Veer</v>
          </cell>
          <cell r="E26" t="str">
            <v>HSV Nacht en Ontij</v>
          </cell>
          <cell r="F26" t="str">
            <v>De Egmonden</v>
          </cell>
          <cell r="G26">
            <v>307</v>
          </cell>
          <cell r="H26">
            <v>12</v>
          </cell>
          <cell r="I26">
            <v>35</v>
          </cell>
          <cell r="J26">
            <v>5</v>
          </cell>
          <cell r="K26">
            <v>25</v>
          </cell>
          <cell r="M26">
            <v>25</v>
          </cell>
        </row>
        <row r="27">
          <cell r="C27">
            <v>80</v>
          </cell>
          <cell r="D27" t="str">
            <v>Joop van der Velden</v>
          </cell>
          <cell r="E27" t="str">
            <v>ZBV Terheijde aan Zee</v>
          </cell>
          <cell r="F27" t="str">
            <v>Paddy Zeevisteam</v>
          </cell>
          <cell r="G27">
            <v>318</v>
          </cell>
          <cell r="H27">
            <v>13</v>
          </cell>
          <cell r="I27">
            <v>36</v>
          </cell>
          <cell r="J27">
            <v>6</v>
          </cell>
          <cell r="K27">
            <v>26</v>
          </cell>
          <cell r="M27">
            <v>26</v>
          </cell>
        </row>
        <row r="28">
          <cell r="C28">
            <v>108</v>
          </cell>
          <cell r="D28" t="str">
            <v>Jammy Postemus</v>
          </cell>
          <cell r="E28" t="str">
            <v>HSV De Sportvisser</v>
          </cell>
          <cell r="F28" t="str">
            <v>Team Hengelhuis Maassluis</v>
          </cell>
          <cell r="G28">
            <v>270</v>
          </cell>
          <cell r="H28">
            <v>11</v>
          </cell>
          <cell r="I28">
            <v>37</v>
          </cell>
          <cell r="J28">
            <v>6</v>
          </cell>
          <cell r="K28">
            <v>27</v>
          </cell>
          <cell r="M28">
            <v>27</v>
          </cell>
        </row>
        <row r="29">
          <cell r="C29">
            <v>99</v>
          </cell>
          <cell r="D29" t="str">
            <v>Frans Ras</v>
          </cell>
          <cell r="E29" t="str">
            <v>HSV De Sportvisser</v>
          </cell>
          <cell r="F29" t="str">
            <v>Sportvisser team 1</v>
          </cell>
          <cell r="G29">
            <v>262</v>
          </cell>
          <cell r="H29">
            <v>10</v>
          </cell>
          <cell r="I29">
            <v>38</v>
          </cell>
          <cell r="J29">
            <v>6</v>
          </cell>
          <cell r="K29">
            <v>28</v>
          </cell>
          <cell r="M29">
            <v>28</v>
          </cell>
        </row>
        <row r="30">
          <cell r="C30">
            <v>111</v>
          </cell>
          <cell r="D30" t="str">
            <v>Herbert van de Vlught</v>
          </cell>
          <cell r="E30" t="str">
            <v>HSV De Sportvisser</v>
          </cell>
          <cell r="F30" t="str">
            <v>Yuki Team</v>
          </cell>
          <cell r="G30">
            <v>233</v>
          </cell>
          <cell r="H30">
            <v>10</v>
          </cell>
          <cell r="I30">
            <v>35</v>
          </cell>
          <cell r="J30">
            <v>6</v>
          </cell>
          <cell r="K30">
            <v>29</v>
          </cell>
          <cell r="M30">
            <v>29</v>
          </cell>
        </row>
        <row r="31">
          <cell r="C31">
            <v>126</v>
          </cell>
          <cell r="D31" t="str">
            <v>Harry Timmer</v>
          </cell>
          <cell r="E31" t="str">
            <v>HSV NoordWest 9</v>
          </cell>
          <cell r="F31" t="str">
            <v>Nipro Team</v>
          </cell>
          <cell r="G31">
            <v>254</v>
          </cell>
          <cell r="H31">
            <v>10</v>
          </cell>
          <cell r="I31">
            <v>35</v>
          </cell>
          <cell r="J31">
            <v>6</v>
          </cell>
          <cell r="K31">
            <v>29</v>
          </cell>
          <cell r="M31">
            <v>29</v>
          </cell>
        </row>
        <row r="32">
          <cell r="C32">
            <v>63</v>
          </cell>
          <cell r="D32" t="str">
            <v>Philip Stam</v>
          </cell>
          <cell r="E32" t="str">
            <v>HSV Nacht en Ontij</v>
          </cell>
          <cell r="F32" t="str">
            <v>De Egmonden</v>
          </cell>
          <cell r="G32">
            <v>311</v>
          </cell>
          <cell r="H32">
            <v>13</v>
          </cell>
          <cell r="I32">
            <v>28</v>
          </cell>
          <cell r="J32">
            <v>7</v>
          </cell>
          <cell r="K32">
            <v>31</v>
          </cell>
          <cell r="M32">
            <v>31</v>
          </cell>
        </row>
        <row r="33">
          <cell r="C33">
            <v>87</v>
          </cell>
          <cell r="D33" t="str">
            <v>Martin van Rhijn</v>
          </cell>
          <cell r="E33" t="str">
            <v>HSV Brittenburgh</v>
          </cell>
          <cell r="F33" t="str">
            <v>Brittenburgh 1</v>
          </cell>
          <cell r="G33">
            <v>252</v>
          </cell>
          <cell r="H33">
            <v>11</v>
          </cell>
          <cell r="I33">
            <v>26</v>
          </cell>
          <cell r="J33">
            <v>7</v>
          </cell>
          <cell r="K33">
            <v>32</v>
          </cell>
          <cell r="M33">
            <v>32</v>
          </cell>
        </row>
        <row r="34">
          <cell r="C34">
            <v>90</v>
          </cell>
          <cell r="D34" t="str">
            <v>Hans Eekhoorn</v>
          </cell>
          <cell r="E34" t="str">
            <v>HSV Brittenburgh</v>
          </cell>
          <cell r="F34" t="str">
            <v>Brittenburgh 1</v>
          </cell>
          <cell r="G34">
            <v>235</v>
          </cell>
          <cell r="H34">
            <v>10</v>
          </cell>
          <cell r="I34">
            <v>27</v>
          </cell>
          <cell r="J34">
            <v>7</v>
          </cell>
          <cell r="K34">
            <v>33</v>
          </cell>
          <cell r="M34">
            <v>33</v>
          </cell>
        </row>
        <row r="35">
          <cell r="C35">
            <v>86</v>
          </cell>
          <cell r="D35" t="str">
            <v>Kees de Weger</v>
          </cell>
          <cell r="E35" t="str">
            <v>HSV Brittenburgh</v>
          </cell>
          <cell r="F35" t="str">
            <v>Brittenburgh 1</v>
          </cell>
          <cell r="G35">
            <v>224</v>
          </cell>
          <cell r="H35">
            <v>9</v>
          </cell>
          <cell r="I35">
            <v>41</v>
          </cell>
          <cell r="J35">
            <v>7</v>
          </cell>
          <cell r="K35">
            <v>34</v>
          </cell>
          <cell r="M35">
            <v>34</v>
          </cell>
        </row>
        <row r="36">
          <cell r="C36">
            <v>35</v>
          </cell>
          <cell r="D36" t="str">
            <v>Ben van Houten</v>
          </cell>
          <cell r="E36" t="str">
            <v>De Slufter-HSV Gr-R'dam</v>
          </cell>
          <cell r="F36" t="str">
            <v>Hengelsport Rotterdam</v>
          </cell>
          <cell r="G36">
            <v>222</v>
          </cell>
          <cell r="H36">
            <v>8</v>
          </cell>
          <cell r="I36">
            <v>38</v>
          </cell>
          <cell r="J36">
            <v>7</v>
          </cell>
          <cell r="K36">
            <v>35</v>
          </cell>
          <cell r="M36">
            <v>35</v>
          </cell>
        </row>
        <row r="37">
          <cell r="C37">
            <v>13</v>
          </cell>
          <cell r="D37" t="str">
            <v>Piet van Veen</v>
          </cell>
          <cell r="E37" t="str">
            <v>De Slufter-HSV Gr-R'dam</v>
          </cell>
          <cell r="F37" t="str">
            <v>Slufter 3</v>
          </cell>
          <cell r="G37">
            <v>253</v>
          </cell>
          <cell r="H37">
            <v>12</v>
          </cell>
          <cell r="I37">
            <v>27</v>
          </cell>
          <cell r="J37">
            <v>8</v>
          </cell>
          <cell r="K37">
            <v>36</v>
          </cell>
          <cell r="M37">
            <v>36</v>
          </cell>
        </row>
        <row r="38">
          <cell r="C38">
            <v>101</v>
          </cell>
          <cell r="D38" t="str">
            <v>Leo Steenvoorden</v>
          </cell>
          <cell r="E38" t="str">
            <v>HSV De Sportvisser</v>
          </cell>
          <cell r="F38" t="str">
            <v>Sportvisser team 2</v>
          </cell>
          <cell r="G38">
            <v>221</v>
          </cell>
          <cell r="H38">
            <v>8</v>
          </cell>
          <cell r="I38">
            <v>39</v>
          </cell>
          <cell r="J38">
            <v>8</v>
          </cell>
          <cell r="K38">
            <v>37</v>
          </cell>
          <cell r="M38">
            <v>37</v>
          </cell>
        </row>
        <row r="39">
          <cell r="C39">
            <v>112</v>
          </cell>
          <cell r="D39" t="str">
            <v>Dennis Zwiers</v>
          </cell>
          <cell r="E39" t="str">
            <v>HSV De Sportvisser</v>
          </cell>
          <cell r="F39" t="str">
            <v>Yuki Team</v>
          </cell>
          <cell r="G39">
            <v>214</v>
          </cell>
          <cell r="H39">
            <v>9</v>
          </cell>
          <cell r="I39">
            <v>28</v>
          </cell>
          <cell r="J39">
            <v>8</v>
          </cell>
          <cell r="K39">
            <v>38</v>
          </cell>
          <cell r="M39">
            <v>38</v>
          </cell>
        </row>
        <row r="40">
          <cell r="C40">
            <v>27</v>
          </cell>
          <cell r="D40" t="str">
            <v>Henk Minnaard</v>
          </cell>
          <cell r="E40" t="str">
            <v>De Slufter-HSV Gr-R'dam</v>
          </cell>
          <cell r="F40" t="str">
            <v>Slufter 6</v>
          </cell>
          <cell r="G40">
            <v>212</v>
          </cell>
          <cell r="H40">
            <v>9</v>
          </cell>
          <cell r="I40">
            <v>31</v>
          </cell>
          <cell r="J40">
            <v>8</v>
          </cell>
          <cell r="K40">
            <v>39</v>
          </cell>
          <cell r="M40">
            <v>39</v>
          </cell>
        </row>
        <row r="41">
          <cell r="C41">
            <v>98</v>
          </cell>
          <cell r="D41" t="str">
            <v>Sjaak Witteman</v>
          </cell>
          <cell r="E41" t="str">
            <v>HSV De Sportvisser</v>
          </cell>
          <cell r="F41" t="str">
            <v>Sportvisser team 1</v>
          </cell>
          <cell r="G41">
            <v>209</v>
          </cell>
          <cell r="H41">
            <v>10</v>
          </cell>
          <cell r="I41">
            <v>24</v>
          </cell>
          <cell r="J41">
            <v>8</v>
          </cell>
          <cell r="K41">
            <v>40</v>
          </cell>
          <cell r="M41">
            <v>40</v>
          </cell>
        </row>
        <row r="42">
          <cell r="C42">
            <v>59</v>
          </cell>
          <cell r="D42" t="str">
            <v>Peter Loef</v>
          </cell>
          <cell r="E42" t="str">
            <v>HSV NoordWest 9</v>
          </cell>
          <cell r="F42" t="str">
            <v>Bij de Vleet</v>
          </cell>
          <cell r="G42">
            <v>226</v>
          </cell>
          <cell r="H42">
            <v>10</v>
          </cell>
          <cell r="I42">
            <v>27</v>
          </cell>
          <cell r="J42">
            <v>9</v>
          </cell>
          <cell r="K42">
            <v>41</v>
          </cell>
          <cell r="M42">
            <v>41</v>
          </cell>
        </row>
        <row r="43">
          <cell r="C43">
            <v>76</v>
          </cell>
          <cell r="D43" t="str">
            <v>Rob de Bois</v>
          </cell>
          <cell r="E43" t="str">
            <v>ZBV Terheijde aan Zee</v>
          </cell>
          <cell r="F43" t="str">
            <v>Paddy Zeevisteam</v>
          </cell>
          <cell r="G43">
            <v>216</v>
          </cell>
          <cell r="H43">
            <v>7</v>
          </cell>
          <cell r="I43">
            <v>38</v>
          </cell>
          <cell r="J43">
            <v>9</v>
          </cell>
          <cell r="K43">
            <v>42</v>
          </cell>
          <cell r="M43">
            <v>42</v>
          </cell>
        </row>
        <row r="44">
          <cell r="C44">
            <v>149</v>
          </cell>
          <cell r="D44" t="str">
            <v>Piet Verkade</v>
          </cell>
          <cell r="E44" t="str">
            <v>WSV 'sGravenzande</v>
          </cell>
          <cell r="G44">
            <v>205</v>
          </cell>
          <cell r="H44">
            <v>7</v>
          </cell>
          <cell r="I44">
            <v>43</v>
          </cell>
          <cell r="J44">
            <v>9</v>
          </cell>
          <cell r="K44">
            <v>43</v>
          </cell>
          <cell r="M44">
            <v>43</v>
          </cell>
        </row>
        <row r="45">
          <cell r="C45">
            <v>45</v>
          </cell>
          <cell r="D45" t="str">
            <v>Rob Zandvliet</v>
          </cell>
          <cell r="E45" t="str">
            <v>HSV NoordWest 9</v>
          </cell>
          <cell r="F45" t="str">
            <v>Everest 1</v>
          </cell>
          <cell r="G45">
            <v>194</v>
          </cell>
          <cell r="H45">
            <v>9</v>
          </cell>
          <cell r="I45">
            <v>26</v>
          </cell>
          <cell r="J45">
            <v>9</v>
          </cell>
          <cell r="K45">
            <v>44</v>
          </cell>
          <cell r="M45">
            <v>44</v>
          </cell>
        </row>
        <row r="46">
          <cell r="C46">
            <v>137</v>
          </cell>
          <cell r="D46" t="str">
            <v>J.D.Egmond</v>
          </cell>
          <cell r="E46" t="str">
            <v>HSV Brittenburgh</v>
          </cell>
          <cell r="G46">
            <v>163</v>
          </cell>
          <cell r="H46">
            <v>7</v>
          </cell>
          <cell r="I46">
            <v>35</v>
          </cell>
          <cell r="J46">
            <v>9</v>
          </cell>
          <cell r="K46">
            <v>45</v>
          </cell>
          <cell r="M46">
            <v>45</v>
          </cell>
        </row>
        <row r="47">
          <cell r="C47">
            <v>74</v>
          </cell>
          <cell r="D47" t="str">
            <v>Willem Louman</v>
          </cell>
          <cell r="E47" t="str">
            <v>ZBV Terheijde aan Zee</v>
          </cell>
          <cell r="F47" t="str">
            <v>Zeevisteam Westland</v>
          </cell>
          <cell r="G47">
            <v>191</v>
          </cell>
          <cell r="H47">
            <v>7</v>
          </cell>
          <cell r="I47">
            <v>35</v>
          </cell>
          <cell r="J47">
            <v>10</v>
          </cell>
          <cell r="K47">
            <v>46</v>
          </cell>
          <cell r="M47">
            <v>46</v>
          </cell>
        </row>
        <row r="48">
          <cell r="C48">
            <v>135</v>
          </cell>
          <cell r="D48" t="str">
            <v>Leo Onderwater</v>
          </cell>
          <cell r="E48" t="str">
            <v>HSV NoordWest 9</v>
          </cell>
          <cell r="G48">
            <v>188</v>
          </cell>
          <cell r="H48">
            <v>8</v>
          </cell>
          <cell r="I48">
            <v>24</v>
          </cell>
          <cell r="J48">
            <v>10</v>
          </cell>
          <cell r="K48">
            <v>47</v>
          </cell>
          <cell r="M48">
            <v>47</v>
          </cell>
        </row>
        <row r="49">
          <cell r="C49">
            <v>17</v>
          </cell>
          <cell r="D49" t="str">
            <v>Arjan de Bruin</v>
          </cell>
          <cell r="E49" t="str">
            <v>De Slufter-HSV Gr-R'dam</v>
          </cell>
          <cell r="F49" t="str">
            <v>Slufter 4</v>
          </cell>
          <cell r="G49">
            <v>171</v>
          </cell>
          <cell r="H49">
            <v>7</v>
          </cell>
          <cell r="I49">
            <v>29</v>
          </cell>
          <cell r="J49">
            <v>10</v>
          </cell>
          <cell r="K49">
            <v>48</v>
          </cell>
          <cell r="M49">
            <v>48</v>
          </cell>
        </row>
        <row r="50">
          <cell r="C50">
            <v>61</v>
          </cell>
          <cell r="D50" t="str">
            <v>Ab Kok</v>
          </cell>
          <cell r="E50" t="str">
            <v>HSV Nacht en Ontij</v>
          </cell>
          <cell r="F50" t="str">
            <v>De Egmonden</v>
          </cell>
          <cell r="G50">
            <v>150</v>
          </cell>
          <cell r="H50">
            <v>6</v>
          </cell>
          <cell r="I50">
            <v>40</v>
          </cell>
          <cell r="J50">
            <v>10</v>
          </cell>
          <cell r="K50">
            <v>49</v>
          </cell>
          <cell r="M50">
            <v>49</v>
          </cell>
        </row>
        <row r="51">
          <cell r="C51">
            <v>62</v>
          </cell>
          <cell r="D51" t="str">
            <v>Rob Stam</v>
          </cell>
          <cell r="E51" t="str">
            <v>HSV Nacht en Ontij</v>
          </cell>
          <cell r="F51" t="str">
            <v>De Egmonden</v>
          </cell>
          <cell r="G51">
            <v>160</v>
          </cell>
          <cell r="H51">
            <v>6</v>
          </cell>
          <cell r="I51">
            <v>40</v>
          </cell>
          <cell r="J51">
            <v>10</v>
          </cell>
          <cell r="K51">
            <v>49</v>
          </cell>
          <cell r="M51">
            <v>49</v>
          </cell>
        </row>
        <row r="52">
          <cell r="C52">
            <v>64</v>
          </cell>
          <cell r="D52" t="str">
            <v>Theo Minneboo</v>
          </cell>
          <cell r="E52" t="str">
            <v>HSV Nacht en Ontij</v>
          </cell>
          <cell r="F52" t="str">
            <v>De Egmonden</v>
          </cell>
          <cell r="G52">
            <v>183</v>
          </cell>
          <cell r="H52">
            <v>8</v>
          </cell>
          <cell r="I52">
            <v>34</v>
          </cell>
          <cell r="J52">
            <v>11</v>
          </cell>
          <cell r="K52">
            <v>51</v>
          </cell>
          <cell r="M52">
            <v>51</v>
          </cell>
        </row>
        <row r="53">
          <cell r="C53">
            <v>119</v>
          </cell>
          <cell r="D53" t="str">
            <v>Arno Arkesteijn</v>
          </cell>
          <cell r="E53" t="str">
            <v>ZBV Terheijde aan Zee</v>
          </cell>
          <cell r="F53" t="str">
            <v>Team Terheijde 3</v>
          </cell>
          <cell r="G53">
            <v>166</v>
          </cell>
          <cell r="H53">
            <v>6</v>
          </cell>
          <cell r="I53">
            <v>36</v>
          </cell>
          <cell r="J53">
            <v>11</v>
          </cell>
          <cell r="K53">
            <v>52</v>
          </cell>
          <cell r="M53">
            <v>52</v>
          </cell>
        </row>
        <row r="54">
          <cell r="C54">
            <v>130</v>
          </cell>
          <cell r="D54" t="str">
            <v>Dennis Cornielje</v>
          </cell>
          <cell r="E54" t="str">
            <v>HSV NoordWest 9</v>
          </cell>
          <cell r="F54" t="str">
            <v>Nipro Team</v>
          </cell>
          <cell r="G54">
            <v>165</v>
          </cell>
          <cell r="H54">
            <v>6</v>
          </cell>
          <cell r="I54">
            <v>36</v>
          </cell>
          <cell r="J54">
            <v>11</v>
          </cell>
          <cell r="K54">
            <v>52</v>
          </cell>
          <cell r="M54">
            <v>52</v>
          </cell>
        </row>
        <row r="55">
          <cell r="C55">
            <v>136</v>
          </cell>
          <cell r="D55" t="str">
            <v>Arvy Schonherr</v>
          </cell>
          <cell r="E55" t="str">
            <v>HSV Brittenburgh</v>
          </cell>
          <cell r="G55">
            <v>140</v>
          </cell>
          <cell r="H55">
            <v>5</v>
          </cell>
          <cell r="I55">
            <v>37</v>
          </cell>
          <cell r="J55">
            <v>11</v>
          </cell>
          <cell r="K55">
            <v>54</v>
          </cell>
          <cell r="M55">
            <v>54</v>
          </cell>
        </row>
        <row r="56">
          <cell r="C56">
            <v>79</v>
          </cell>
          <cell r="D56" t="str">
            <v>Koos van de Stap</v>
          </cell>
          <cell r="E56" t="str">
            <v>ZBV Terheijde aan Zee</v>
          </cell>
          <cell r="F56" t="str">
            <v>Paddy Zeevisteam</v>
          </cell>
          <cell r="G56">
            <v>98</v>
          </cell>
          <cell r="H56">
            <v>3</v>
          </cell>
          <cell r="I56">
            <v>37</v>
          </cell>
          <cell r="J56">
            <v>11</v>
          </cell>
          <cell r="K56">
            <v>55</v>
          </cell>
          <cell r="M56">
            <v>55</v>
          </cell>
        </row>
        <row r="57">
          <cell r="C57">
            <v>75</v>
          </cell>
          <cell r="D57" t="str">
            <v>Ed van Zanten</v>
          </cell>
          <cell r="E57" t="str">
            <v>ZBV Terheijde aan Zee</v>
          </cell>
          <cell r="F57" t="str">
            <v>Zeevisteam Westland</v>
          </cell>
          <cell r="G57">
            <v>181</v>
          </cell>
          <cell r="H57">
            <v>8</v>
          </cell>
          <cell r="I57">
            <v>30</v>
          </cell>
          <cell r="J57">
            <v>12</v>
          </cell>
          <cell r="K57">
            <v>56</v>
          </cell>
          <cell r="M57">
            <v>56</v>
          </cell>
        </row>
        <row r="58">
          <cell r="C58">
            <v>94</v>
          </cell>
          <cell r="D58" t="str">
            <v>Jacco Rijnsent</v>
          </cell>
          <cell r="E58" t="str">
            <v>HSV Brittenburgh</v>
          </cell>
          <cell r="F58" t="str">
            <v>Brittenburgh 2</v>
          </cell>
          <cell r="G58">
            <v>163</v>
          </cell>
          <cell r="H58">
            <v>6</v>
          </cell>
          <cell r="I58">
            <v>35</v>
          </cell>
          <cell r="J58">
            <v>12</v>
          </cell>
          <cell r="K58">
            <v>57</v>
          </cell>
          <cell r="M58">
            <v>57</v>
          </cell>
        </row>
        <row r="59">
          <cell r="C59">
            <v>105</v>
          </cell>
          <cell r="D59" t="str">
            <v>Berend Duindam</v>
          </cell>
          <cell r="E59" t="str">
            <v>HSV De Sportvisser</v>
          </cell>
          <cell r="F59" t="str">
            <v>Sportvisser team 2</v>
          </cell>
          <cell r="G59">
            <v>154</v>
          </cell>
          <cell r="H59">
            <v>7</v>
          </cell>
          <cell r="I59">
            <v>28</v>
          </cell>
          <cell r="J59">
            <v>12</v>
          </cell>
          <cell r="K59">
            <v>58</v>
          </cell>
          <cell r="M59">
            <v>58</v>
          </cell>
        </row>
        <row r="60">
          <cell r="C60">
            <v>73</v>
          </cell>
          <cell r="D60" t="str">
            <v>Han van der Lek</v>
          </cell>
          <cell r="E60" t="str">
            <v>ZBV Terheijde aan Zee</v>
          </cell>
          <cell r="F60" t="str">
            <v>Zeevisteam Westland</v>
          </cell>
          <cell r="G60">
            <v>133</v>
          </cell>
          <cell r="H60">
            <v>5</v>
          </cell>
          <cell r="I60">
            <v>32</v>
          </cell>
          <cell r="J60">
            <v>12</v>
          </cell>
          <cell r="K60">
            <v>59</v>
          </cell>
          <cell r="M60">
            <v>59</v>
          </cell>
        </row>
        <row r="61">
          <cell r="C61">
            <v>97</v>
          </cell>
          <cell r="D61" t="str">
            <v>Peter Koeleman</v>
          </cell>
          <cell r="E61" t="str">
            <v>HSV De Sportvisser</v>
          </cell>
          <cell r="F61" t="str">
            <v>Sportvisser team 1</v>
          </cell>
          <cell r="G61">
            <v>77</v>
          </cell>
          <cell r="H61">
            <v>4</v>
          </cell>
          <cell r="I61">
            <v>23</v>
          </cell>
          <cell r="J61">
            <v>12</v>
          </cell>
          <cell r="K61">
            <v>60</v>
          </cell>
          <cell r="M61">
            <v>60</v>
          </cell>
        </row>
        <row r="62">
          <cell r="C62">
            <v>100</v>
          </cell>
          <cell r="D62" t="str">
            <v>Robin van de Laan</v>
          </cell>
          <cell r="E62" t="str">
            <v>HSV De Sportvisser</v>
          </cell>
          <cell r="F62" t="str">
            <v>Sportvisser team 1</v>
          </cell>
          <cell r="G62">
            <v>180</v>
          </cell>
          <cell r="H62">
            <v>8</v>
          </cell>
          <cell r="I62">
            <v>32</v>
          </cell>
          <cell r="J62">
            <v>13</v>
          </cell>
          <cell r="K62">
            <v>61</v>
          </cell>
          <cell r="M62">
            <v>61</v>
          </cell>
        </row>
        <row r="63">
          <cell r="C63">
            <v>180</v>
          </cell>
          <cell r="D63" t="str">
            <v>Ton Hartman</v>
          </cell>
          <cell r="E63" t="str">
            <v>HSV NoordWest 9</v>
          </cell>
          <cell r="G63">
            <v>141</v>
          </cell>
          <cell r="H63">
            <v>6</v>
          </cell>
          <cell r="I63">
            <v>33</v>
          </cell>
          <cell r="J63">
            <v>13</v>
          </cell>
          <cell r="K63">
            <v>62</v>
          </cell>
          <cell r="M63">
            <v>62</v>
          </cell>
        </row>
        <row r="64">
          <cell r="C64">
            <v>6</v>
          </cell>
          <cell r="D64" t="str">
            <v>Edwin Jongenelen</v>
          </cell>
          <cell r="E64" t="str">
            <v>De Slufter-HSV Gr-R'dam</v>
          </cell>
          <cell r="F64" t="str">
            <v>Slufter 2</v>
          </cell>
          <cell r="G64">
            <v>138</v>
          </cell>
          <cell r="H64">
            <v>6</v>
          </cell>
          <cell r="I64">
            <v>37</v>
          </cell>
          <cell r="J64">
            <v>13</v>
          </cell>
          <cell r="K64">
            <v>63</v>
          </cell>
          <cell r="M64">
            <v>63</v>
          </cell>
        </row>
        <row r="65">
          <cell r="C65">
            <v>95</v>
          </cell>
          <cell r="D65" t="str">
            <v>Cor van Klaveren</v>
          </cell>
          <cell r="E65" t="str">
            <v>HSV Brittenburgh</v>
          </cell>
          <cell r="F65" t="str">
            <v>Brittenburgh 2</v>
          </cell>
          <cell r="G65">
            <v>123</v>
          </cell>
          <cell r="H65">
            <v>5</v>
          </cell>
          <cell r="I65">
            <v>37</v>
          </cell>
          <cell r="J65">
            <v>13</v>
          </cell>
          <cell r="K65">
            <v>64</v>
          </cell>
          <cell r="M65">
            <v>64</v>
          </cell>
        </row>
        <row r="66">
          <cell r="C66">
            <v>58</v>
          </cell>
          <cell r="D66" t="str">
            <v>Braam Kooy</v>
          </cell>
          <cell r="E66" t="str">
            <v>HSV NoordWest 9</v>
          </cell>
          <cell r="F66" t="str">
            <v>Bij de Vleet</v>
          </cell>
          <cell r="G66">
            <v>71</v>
          </cell>
          <cell r="H66">
            <v>3</v>
          </cell>
          <cell r="I66">
            <v>25</v>
          </cell>
          <cell r="J66">
            <v>13</v>
          </cell>
          <cell r="K66">
            <v>65</v>
          </cell>
          <cell r="M66">
            <v>65</v>
          </cell>
        </row>
        <row r="67">
          <cell r="C67">
            <v>10</v>
          </cell>
          <cell r="D67" t="str">
            <v>Kees Kleinjan</v>
          </cell>
          <cell r="E67" t="str">
            <v>De Slufter-HSV Gr-R'dam</v>
          </cell>
          <cell r="F67" t="str">
            <v>Slufter 2</v>
          </cell>
          <cell r="G67">
            <v>179</v>
          </cell>
          <cell r="H67">
            <v>7</v>
          </cell>
          <cell r="I67">
            <v>39</v>
          </cell>
          <cell r="J67">
            <v>14</v>
          </cell>
          <cell r="K67">
            <v>66</v>
          </cell>
          <cell r="M67">
            <v>66</v>
          </cell>
        </row>
        <row r="68">
          <cell r="C68">
            <v>115</v>
          </cell>
          <cell r="D68" t="str">
            <v>Marcel Noort</v>
          </cell>
          <cell r="E68" t="str">
            <v>HSV De Sportvisser</v>
          </cell>
          <cell r="F68" t="str">
            <v>Yuki Team</v>
          </cell>
          <cell r="G68">
            <v>124</v>
          </cell>
          <cell r="H68">
            <v>4</v>
          </cell>
          <cell r="I68">
            <v>41</v>
          </cell>
          <cell r="J68">
            <v>14</v>
          </cell>
          <cell r="K68">
            <v>67</v>
          </cell>
          <cell r="M68">
            <v>67</v>
          </cell>
        </row>
        <row r="69">
          <cell r="C69">
            <v>103</v>
          </cell>
          <cell r="D69" t="str">
            <v>Richard van Loon</v>
          </cell>
          <cell r="E69" t="str">
            <v>HSV De Sportvisser</v>
          </cell>
          <cell r="F69" t="str">
            <v>Sportvisser team 2</v>
          </cell>
          <cell r="G69">
            <v>121</v>
          </cell>
          <cell r="H69">
            <v>5</v>
          </cell>
          <cell r="I69">
            <v>35</v>
          </cell>
          <cell r="J69">
            <v>14</v>
          </cell>
          <cell r="K69">
            <v>68</v>
          </cell>
          <cell r="M69">
            <v>68</v>
          </cell>
        </row>
        <row r="70">
          <cell r="C70">
            <v>84</v>
          </cell>
          <cell r="D70" t="str">
            <v>Jack Pronk</v>
          </cell>
          <cell r="E70" t="str">
            <v>WSV 'sGravenzande</v>
          </cell>
          <cell r="F70" t="str">
            <v>Team Marco</v>
          </cell>
          <cell r="G70">
            <v>103</v>
          </cell>
          <cell r="H70">
            <v>4</v>
          </cell>
          <cell r="I70">
            <v>34</v>
          </cell>
          <cell r="J70">
            <v>14</v>
          </cell>
          <cell r="K70">
            <v>69</v>
          </cell>
          <cell r="M70">
            <v>69</v>
          </cell>
        </row>
        <row r="71">
          <cell r="C71">
            <v>104</v>
          </cell>
          <cell r="D71" t="str">
            <v>Robin Tromp</v>
          </cell>
          <cell r="E71" t="str">
            <v>HSV De Sportvisser</v>
          </cell>
          <cell r="F71" t="str">
            <v>Sportvisser team 2</v>
          </cell>
          <cell r="G71">
            <v>53</v>
          </cell>
          <cell r="H71">
            <v>2</v>
          </cell>
          <cell r="I71">
            <v>33</v>
          </cell>
          <cell r="J71">
            <v>14</v>
          </cell>
          <cell r="K71">
            <v>70</v>
          </cell>
          <cell r="M71">
            <v>70</v>
          </cell>
        </row>
        <row r="72">
          <cell r="C72">
            <v>85</v>
          </cell>
          <cell r="D72" t="str">
            <v>Ruud Helleman</v>
          </cell>
          <cell r="E72" t="str">
            <v>WSV 'sGravenzande</v>
          </cell>
          <cell r="F72" t="str">
            <v>Team Marco</v>
          </cell>
          <cell r="G72">
            <v>178</v>
          </cell>
          <cell r="H72">
            <v>6</v>
          </cell>
          <cell r="I72">
            <v>39</v>
          </cell>
          <cell r="J72">
            <v>15</v>
          </cell>
          <cell r="K72">
            <v>71</v>
          </cell>
          <cell r="M72">
            <v>71</v>
          </cell>
        </row>
        <row r="73">
          <cell r="C73">
            <v>140</v>
          </cell>
          <cell r="D73" t="str">
            <v>Fred de Cock</v>
          </cell>
          <cell r="E73" t="str">
            <v>HSV De Sportvisser</v>
          </cell>
          <cell r="G73">
            <v>114</v>
          </cell>
          <cell r="H73">
            <v>5</v>
          </cell>
          <cell r="I73">
            <v>26</v>
          </cell>
          <cell r="J73">
            <v>15</v>
          </cell>
          <cell r="K73">
            <v>72</v>
          </cell>
          <cell r="M73">
            <v>72</v>
          </cell>
        </row>
        <row r="74">
          <cell r="C74">
            <v>53</v>
          </cell>
          <cell r="D74" t="str">
            <v>Derk Bremmer</v>
          </cell>
          <cell r="E74" t="str">
            <v>HSV NoordWest 9</v>
          </cell>
          <cell r="F74" t="str">
            <v>Everest 3</v>
          </cell>
          <cell r="G74">
            <v>112</v>
          </cell>
          <cell r="H74">
            <v>5</v>
          </cell>
          <cell r="I74">
            <v>39</v>
          </cell>
          <cell r="J74">
            <v>15</v>
          </cell>
          <cell r="K74">
            <v>73</v>
          </cell>
          <cell r="M74">
            <v>73</v>
          </cell>
        </row>
        <row r="75">
          <cell r="C75">
            <v>42</v>
          </cell>
          <cell r="D75" t="str">
            <v>Jan Tinus Jeensma</v>
          </cell>
          <cell r="E75" t="str">
            <v>HSV NoordWest 9</v>
          </cell>
          <cell r="F75" t="str">
            <v>Everest 1</v>
          </cell>
          <cell r="G75">
            <v>92</v>
          </cell>
          <cell r="H75">
            <v>4</v>
          </cell>
          <cell r="I75">
            <v>27</v>
          </cell>
          <cell r="J75">
            <v>15</v>
          </cell>
          <cell r="K75">
            <v>74</v>
          </cell>
          <cell r="M75">
            <v>74</v>
          </cell>
        </row>
        <row r="76">
          <cell r="C76">
            <v>16</v>
          </cell>
          <cell r="D76" t="str">
            <v>Ton Polet</v>
          </cell>
          <cell r="E76" t="str">
            <v>De Slufter-HSV Gr-R'dam</v>
          </cell>
          <cell r="F76" t="str">
            <v>Slufter 4</v>
          </cell>
          <cell r="G76">
            <v>50</v>
          </cell>
          <cell r="H76">
            <v>2</v>
          </cell>
          <cell r="I76">
            <v>27</v>
          </cell>
          <cell r="J76">
            <v>15</v>
          </cell>
          <cell r="K76">
            <v>75</v>
          </cell>
          <cell r="M76">
            <v>75</v>
          </cell>
        </row>
        <row r="77">
          <cell r="C77">
            <v>1</v>
          </cell>
          <cell r="D77" t="str">
            <v>Arthur Fellinger</v>
          </cell>
          <cell r="E77" t="str">
            <v>De Slufter-HSV Gr-R'dam</v>
          </cell>
          <cell r="F77" t="str">
            <v>Slufter 1</v>
          </cell>
          <cell r="G77">
            <v>161</v>
          </cell>
          <cell r="H77">
            <v>6</v>
          </cell>
          <cell r="I77">
            <v>35</v>
          </cell>
          <cell r="J77">
            <v>16</v>
          </cell>
          <cell r="K77">
            <v>76</v>
          </cell>
          <cell r="M77">
            <v>76</v>
          </cell>
        </row>
        <row r="78">
          <cell r="C78">
            <v>49</v>
          </cell>
          <cell r="D78" t="str">
            <v>Ab Tot</v>
          </cell>
          <cell r="E78" t="str">
            <v>HSV NoordWest 9</v>
          </cell>
          <cell r="F78" t="str">
            <v>Everest 2</v>
          </cell>
          <cell r="G78">
            <v>103</v>
          </cell>
          <cell r="H78">
            <v>4</v>
          </cell>
          <cell r="I78">
            <v>30</v>
          </cell>
          <cell r="J78">
            <v>16</v>
          </cell>
          <cell r="K78">
            <v>77</v>
          </cell>
          <cell r="M78">
            <v>77</v>
          </cell>
        </row>
        <row r="79">
          <cell r="C79">
            <v>96</v>
          </cell>
          <cell r="D79" t="str">
            <v>Ton van Elswijk</v>
          </cell>
          <cell r="E79" t="str">
            <v>HSV De Sportvisser</v>
          </cell>
          <cell r="F79" t="str">
            <v>Sportvisser team 1</v>
          </cell>
          <cell r="G79">
            <v>80</v>
          </cell>
          <cell r="H79">
            <v>3</v>
          </cell>
          <cell r="I79">
            <v>32</v>
          </cell>
          <cell r="J79">
            <v>16</v>
          </cell>
          <cell r="K79">
            <v>78</v>
          </cell>
          <cell r="M79">
            <v>78</v>
          </cell>
        </row>
        <row r="80">
          <cell r="C80">
            <v>7</v>
          </cell>
          <cell r="D80" t="str">
            <v>Anita Jongenelen</v>
          </cell>
          <cell r="E80" t="str">
            <v>De Slufter-HSV Gr-R'dam</v>
          </cell>
          <cell r="F80" t="str">
            <v>Slufter 2</v>
          </cell>
          <cell r="G80">
            <v>65</v>
          </cell>
          <cell r="H80">
            <v>3</v>
          </cell>
          <cell r="I80">
            <v>24</v>
          </cell>
          <cell r="J80">
            <v>16</v>
          </cell>
          <cell r="K80">
            <v>79</v>
          </cell>
          <cell r="M80">
            <v>79</v>
          </cell>
        </row>
        <row r="81">
          <cell r="C81">
            <v>83</v>
          </cell>
          <cell r="D81" t="str">
            <v>Toon Keijzer</v>
          </cell>
          <cell r="E81" t="str">
            <v>WSV 'sGravenzande</v>
          </cell>
          <cell r="F81" t="str">
            <v>Team Marco</v>
          </cell>
          <cell r="G81">
            <v>45</v>
          </cell>
          <cell r="H81">
            <v>2</v>
          </cell>
          <cell r="I81">
            <v>23</v>
          </cell>
          <cell r="J81">
            <v>16</v>
          </cell>
          <cell r="K81">
            <v>80</v>
          </cell>
          <cell r="M81">
            <v>80</v>
          </cell>
        </row>
        <row r="82">
          <cell r="C82">
            <v>39</v>
          </cell>
          <cell r="D82" t="str">
            <v>Ruud van Noord</v>
          </cell>
          <cell r="E82" t="str">
            <v>De Slufter-HSV Gr-R'dam</v>
          </cell>
          <cell r="F82" t="str">
            <v>Rancar</v>
          </cell>
          <cell r="G82">
            <v>141</v>
          </cell>
          <cell r="H82">
            <v>6</v>
          </cell>
          <cell r="I82">
            <v>38</v>
          </cell>
          <cell r="J82">
            <v>17</v>
          </cell>
          <cell r="K82">
            <v>81</v>
          </cell>
          <cell r="M82">
            <v>81</v>
          </cell>
        </row>
        <row r="83">
          <cell r="C83">
            <v>77</v>
          </cell>
          <cell r="D83" t="str">
            <v>Ben de Jong</v>
          </cell>
          <cell r="E83" t="str">
            <v>ZBV Terheijde aan Zee</v>
          </cell>
          <cell r="F83" t="str">
            <v>Paddy Zeevisteam</v>
          </cell>
          <cell r="G83">
            <v>88</v>
          </cell>
          <cell r="H83">
            <v>4</v>
          </cell>
          <cell r="I83">
            <v>28</v>
          </cell>
          <cell r="J83">
            <v>17</v>
          </cell>
          <cell r="K83">
            <v>82</v>
          </cell>
          <cell r="M83">
            <v>82</v>
          </cell>
        </row>
        <row r="84">
          <cell r="C84">
            <v>67</v>
          </cell>
          <cell r="D84" t="str">
            <v>Rob Zwart</v>
          </cell>
          <cell r="E84" t="str">
            <v>HSV Nacht en Ontij</v>
          </cell>
          <cell r="F84" t="str">
            <v>Nacht en Ontij 2</v>
          </cell>
          <cell r="G84">
            <v>75</v>
          </cell>
          <cell r="H84">
            <v>3</v>
          </cell>
          <cell r="I84">
            <v>27</v>
          </cell>
          <cell r="J84">
            <v>17</v>
          </cell>
          <cell r="K84">
            <v>83</v>
          </cell>
          <cell r="M84">
            <v>83</v>
          </cell>
        </row>
        <row r="85">
          <cell r="C85">
            <v>48</v>
          </cell>
          <cell r="D85" t="str">
            <v>Richard Schuur</v>
          </cell>
          <cell r="E85" t="str">
            <v>HSV NoordWest 9</v>
          </cell>
          <cell r="F85" t="str">
            <v>Everest 2</v>
          </cell>
          <cell r="G85">
            <v>46</v>
          </cell>
          <cell r="H85">
            <v>2</v>
          </cell>
          <cell r="I85">
            <v>26</v>
          </cell>
          <cell r="J85">
            <v>17</v>
          </cell>
          <cell r="K85">
            <v>84</v>
          </cell>
          <cell r="M85">
            <v>84</v>
          </cell>
        </row>
        <row r="86">
          <cell r="C86">
            <v>122</v>
          </cell>
          <cell r="D86" t="str">
            <v>Hielke Boomsma</v>
          </cell>
          <cell r="E86" t="str">
            <v>HSV De Salamander</v>
          </cell>
          <cell r="F86" t="str">
            <v>Team Salamander</v>
          </cell>
          <cell r="G86">
            <v>36</v>
          </cell>
          <cell r="H86">
            <v>2</v>
          </cell>
          <cell r="I86">
            <v>23</v>
          </cell>
          <cell r="J86">
            <v>17</v>
          </cell>
          <cell r="K86">
            <v>85</v>
          </cell>
          <cell r="M86">
            <v>85</v>
          </cell>
        </row>
        <row r="87">
          <cell r="C87">
            <v>125</v>
          </cell>
          <cell r="D87" t="str">
            <v>GertJan Zeeuw</v>
          </cell>
          <cell r="E87" t="str">
            <v>HSV De Salamander</v>
          </cell>
          <cell r="F87" t="str">
            <v>Team Salamander</v>
          </cell>
          <cell r="G87">
            <v>140</v>
          </cell>
          <cell r="H87">
            <v>6</v>
          </cell>
          <cell r="I87">
            <v>31</v>
          </cell>
          <cell r="J87">
            <v>18</v>
          </cell>
          <cell r="K87">
            <v>86</v>
          </cell>
          <cell r="M87">
            <v>86</v>
          </cell>
        </row>
        <row r="88">
          <cell r="C88">
            <v>124</v>
          </cell>
          <cell r="D88" t="str">
            <v>Frans Glorie</v>
          </cell>
          <cell r="E88" t="str">
            <v>HSV De Salamander</v>
          </cell>
          <cell r="F88" t="str">
            <v>Team Salamander</v>
          </cell>
          <cell r="G88">
            <v>76</v>
          </cell>
          <cell r="H88">
            <v>3</v>
          </cell>
          <cell r="I88">
            <v>31</v>
          </cell>
          <cell r="J88">
            <v>18</v>
          </cell>
          <cell r="K88">
            <v>87</v>
          </cell>
          <cell r="M88">
            <v>87</v>
          </cell>
        </row>
        <row r="89">
          <cell r="C89">
            <v>46</v>
          </cell>
          <cell r="D89" t="str">
            <v>Gerrit Bruin</v>
          </cell>
          <cell r="E89" t="str">
            <v>HSV NoordWest 9</v>
          </cell>
          <cell r="F89" t="str">
            <v>Everest 2</v>
          </cell>
          <cell r="G89">
            <v>62</v>
          </cell>
          <cell r="H89">
            <v>3</v>
          </cell>
          <cell r="I89">
            <v>24</v>
          </cell>
          <cell r="J89">
            <v>18</v>
          </cell>
          <cell r="K89">
            <v>88</v>
          </cell>
          <cell r="M89">
            <v>88</v>
          </cell>
        </row>
        <row r="90">
          <cell r="C90">
            <v>57</v>
          </cell>
          <cell r="D90" t="str">
            <v>Jos van Stralen</v>
          </cell>
          <cell r="E90" t="str">
            <v>HSV NoordWest 9</v>
          </cell>
          <cell r="F90" t="str">
            <v>Bij de Vleet</v>
          </cell>
          <cell r="G90">
            <v>41</v>
          </cell>
          <cell r="H90">
            <v>2</v>
          </cell>
          <cell r="I90">
            <v>21</v>
          </cell>
          <cell r="J90">
            <v>18</v>
          </cell>
          <cell r="K90">
            <v>89</v>
          </cell>
          <cell r="M90">
            <v>89</v>
          </cell>
        </row>
        <row r="91">
          <cell r="C91">
            <v>4</v>
          </cell>
          <cell r="D91" t="str">
            <v>Leen van Marion</v>
          </cell>
          <cell r="E91" t="str">
            <v>De Slufter-HSV Gr-R'dam</v>
          </cell>
          <cell r="F91" t="str">
            <v>Slufter 1</v>
          </cell>
          <cell r="G91">
            <v>23</v>
          </cell>
          <cell r="H91">
            <v>1</v>
          </cell>
          <cell r="I91">
            <v>23</v>
          </cell>
          <cell r="J91">
            <v>18</v>
          </cell>
          <cell r="K91">
            <v>90</v>
          </cell>
          <cell r="M91">
            <v>90</v>
          </cell>
        </row>
        <row r="92">
          <cell r="C92">
            <v>50</v>
          </cell>
          <cell r="D92" t="str">
            <v>Marcel Pancras</v>
          </cell>
          <cell r="E92" t="str">
            <v>HSV NoordWest 9</v>
          </cell>
          <cell r="F92" t="str">
            <v>Everest 2</v>
          </cell>
          <cell r="G92">
            <v>139</v>
          </cell>
          <cell r="H92">
            <v>6</v>
          </cell>
          <cell r="I92">
            <v>35</v>
          </cell>
          <cell r="J92">
            <v>19</v>
          </cell>
          <cell r="K92">
            <v>91</v>
          </cell>
          <cell r="M92">
            <v>91</v>
          </cell>
        </row>
        <row r="93">
          <cell r="C93">
            <v>177</v>
          </cell>
          <cell r="D93" t="str">
            <v>Piet Carnas</v>
          </cell>
          <cell r="E93" t="str">
            <v>HSV NoordWest 9</v>
          </cell>
          <cell r="G93">
            <v>65</v>
          </cell>
          <cell r="H93">
            <v>2</v>
          </cell>
          <cell r="I93">
            <v>33</v>
          </cell>
          <cell r="J93">
            <v>19</v>
          </cell>
          <cell r="K93">
            <v>92</v>
          </cell>
          <cell r="M93">
            <v>92</v>
          </cell>
        </row>
        <row r="94">
          <cell r="C94">
            <v>34</v>
          </cell>
          <cell r="D94" t="str">
            <v>Thom Beukelman</v>
          </cell>
          <cell r="E94" t="str">
            <v>De Slufter-HSV Gr-R'dam</v>
          </cell>
          <cell r="F94" t="str">
            <v>Hengelsport Rotterdam</v>
          </cell>
          <cell r="G94">
            <v>60</v>
          </cell>
          <cell r="H94">
            <v>3</v>
          </cell>
          <cell r="I94">
            <v>24</v>
          </cell>
          <cell r="J94">
            <v>19</v>
          </cell>
          <cell r="K94">
            <v>93</v>
          </cell>
          <cell r="M94">
            <v>93</v>
          </cell>
        </row>
        <row r="95">
          <cell r="C95">
            <v>37</v>
          </cell>
          <cell r="D95" t="str">
            <v>Jos Mels</v>
          </cell>
          <cell r="E95" t="str">
            <v>De Slufter-HSV Gr-R'dam</v>
          </cell>
          <cell r="F95" t="str">
            <v>Rancar</v>
          </cell>
          <cell r="G95">
            <v>22</v>
          </cell>
          <cell r="H95">
            <v>1</v>
          </cell>
          <cell r="I95">
            <v>22</v>
          </cell>
          <cell r="J95">
            <v>19</v>
          </cell>
          <cell r="K95">
            <v>94</v>
          </cell>
          <cell r="M95">
            <v>94</v>
          </cell>
        </row>
        <row r="96">
          <cell r="C96">
            <v>120</v>
          </cell>
          <cell r="D96" t="str">
            <v>Peter van der Kuijl</v>
          </cell>
          <cell r="E96" t="str">
            <v>ZBV Terheijde aan Zee</v>
          </cell>
          <cell r="F96" t="str">
            <v>Team Terheijde 3</v>
          </cell>
          <cell r="G96">
            <v>21</v>
          </cell>
          <cell r="H96">
            <v>1</v>
          </cell>
          <cell r="I96">
            <v>21</v>
          </cell>
          <cell r="J96">
            <v>19</v>
          </cell>
          <cell r="K96">
            <v>95</v>
          </cell>
          <cell r="M96">
            <v>95</v>
          </cell>
        </row>
        <row r="97">
          <cell r="C97">
            <v>51</v>
          </cell>
          <cell r="D97" t="str">
            <v>Rens de Jong</v>
          </cell>
          <cell r="E97" t="str">
            <v>HSV NoordWest 9</v>
          </cell>
          <cell r="F97" t="str">
            <v>Everest 3</v>
          </cell>
          <cell r="G97">
            <v>129</v>
          </cell>
          <cell r="H97">
            <v>5</v>
          </cell>
          <cell r="I97">
            <v>32</v>
          </cell>
          <cell r="J97">
            <v>20</v>
          </cell>
          <cell r="K97">
            <v>96</v>
          </cell>
          <cell r="M97">
            <v>96</v>
          </cell>
        </row>
        <row r="98">
          <cell r="C98">
            <v>40</v>
          </cell>
          <cell r="D98" t="str">
            <v>Armel Spee</v>
          </cell>
          <cell r="E98" t="str">
            <v>De Slufter-HSV Gr-R'dam</v>
          </cell>
          <cell r="F98" t="str">
            <v>Rancar</v>
          </cell>
          <cell r="G98">
            <v>50</v>
          </cell>
          <cell r="H98">
            <v>2</v>
          </cell>
          <cell r="I98">
            <v>33</v>
          </cell>
          <cell r="J98">
            <v>20</v>
          </cell>
          <cell r="K98">
            <v>97</v>
          </cell>
          <cell r="M98">
            <v>97</v>
          </cell>
        </row>
        <row r="99">
          <cell r="C99">
            <v>117</v>
          </cell>
          <cell r="D99" t="str">
            <v>Cees Ottens</v>
          </cell>
          <cell r="E99" t="str">
            <v>ZBV Terheijde aan Zee</v>
          </cell>
          <cell r="F99" t="str">
            <v>Team Terheijde 3</v>
          </cell>
          <cell r="G99">
            <v>24</v>
          </cell>
          <cell r="H99">
            <v>1</v>
          </cell>
          <cell r="I99">
            <v>24</v>
          </cell>
          <cell r="J99">
            <v>20</v>
          </cell>
          <cell r="K99">
            <v>98</v>
          </cell>
          <cell r="M99">
            <v>98</v>
          </cell>
        </row>
        <row r="100">
          <cell r="C100">
            <v>182</v>
          </cell>
          <cell r="D100" t="str">
            <v>Anton Puifen</v>
          </cell>
          <cell r="E100" t="str">
            <v>HSV NoordWest 9</v>
          </cell>
          <cell r="G100">
            <v>21</v>
          </cell>
          <cell r="H100">
            <v>1</v>
          </cell>
          <cell r="I100">
            <v>21</v>
          </cell>
          <cell r="J100">
            <v>20</v>
          </cell>
          <cell r="K100">
            <v>99</v>
          </cell>
          <cell r="M100">
            <v>99</v>
          </cell>
        </row>
        <row r="101">
          <cell r="C101">
            <v>68</v>
          </cell>
          <cell r="D101" t="str">
            <v>Walte van de Woude</v>
          </cell>
          <cell r="E101" t="str">
            <v>HSV Nacht en Ontij</v>
          </cell>
          <cell r="F101" t="str">
            <v>Nacht en Ontij 2</v>
          </cell>
          <cell r="G101">
            <v>120</v>
          </cell>
          <cell r="H101">
            <v>5</v>
          </cell>
          <cell r="I101">
            <v>30</v>
          </cell>
          <cell r="J101">
            <v>21</v>
          </cell>
          <cell r="K101">
            <v>101</v>
          </cell>
          <cell r="M101">
            <v>101</v>
          </cell>
        </row>
        <row r="102">
          <cell r="C102">
            <v>2</v>
          </cell>
          <cell r="D102" t="str">
            <v>Hans Nulle</v>
          </cell>
          <cell r="E102" t="str">
            <v>De Slufter-HSV Gr-R'dam</v>
          </cell>
          <cell r="F102" t="str">
            <v>Slufter 1</v>
          </cell>
          <cell r="G102">
            <v>39</v>
          </cell>
          <cell r="H102">
            <v>2</v>
          </cell>
          <cell r="I102">
            <v>25</v>
          </cell>
          <cell r="J102">
            <v>21</v>
          </cell>
          <cell r="K102">
            <v>102</v>
          </cell>
          <cell r="M102">
            <v>102</v>
          </cell>
        </row>
        <row r="103">
          <cell r="C103">
            <v>5</v>
          </cell>
          <cell r="D103" t="str">
            <v>Wim Kruining</v>
          </cell>
          <cell r="E103" t="str">
            <v>De Slufter-HSV Gr-R'dam</v>
          </cell>
          <cell r="F103" t="str">
            <v>Slufter 1</v>
          </cell>
          <cell r="G103">
            <v>22</v>
          </cell>
          <cell r="H103">
            <v>1</v>
          </cell>
          <cell r="I103">
            <v>22</v>
          </cell>
          <cell r="J103">
            <v>21</v>
          </cell>
          <cell r="K103">
            <v>103</v>
          </cell>
          <cell r="M103">
            <v>103</v>
          </cell>
        </row>
        <row r="104">
          <cell r="C104">
            <v>148</v>
          </cell>
          <cell r="D104" t="str">
            <v>Jan Jaspers</v>
          </cell>
          <cell r="E104" t="str">
            <v>HSV NoordWest 9</v>
          </cell>
          <cell r="G104">
            <v>115</v>
          </cell>
          <cell r="H104">
            <v>4</v>
          </cell>
          <cell r="I104">
            <v>38</v>
          </cell>
          <cell r="J104">
            <v>22</v>
          </cell>
          <cell r="K104">
            <v>106</v>
          </cell>
          <cell r="M104">
            <v>106</v>
          </cell>
        </row>
        <row r="105">
          <cell r="C105">
            <v>19</v>
          </cell>
          <cell r="D105" t="str">
            <v>Ed Brand</v>
          </cell>
          <cell r="E105" t="str">
            <v>De Slufter-HSV Gr-R'dam</v>
          </cell>
          <cell r="F105" t="str">
            <v>Slufter 4</v>
          </cell>
          <cell r="G105">
            <v>35</v>
          </cell>
          <cell r="H105">
            <v>2</v>
          </cell>
          <cell r="I105">
            <v>23</v>
          </cell>
          <cell r="J105">
            <v>22</v>
          </cell>
          <cell r="K105">
            <v>107</v>
          </cell>
          <cell r="M105">
            <v>107</v>
          </cell>
        </row>
        <row r="106">
          <cell r="C106">
            <v>88</v>
          </cell>
          <cell r="D106" t="str">
            <v>Huig Schaap</v>
          </cell>
          <cell r="E106" t="str">
            <v>HSV Brittenburgh</v>
          </cell>
          <cell r="F106" t="str">
            <v>Brittenburgh 1</v>
          </cell>
          <cell r="G106">
            <v>14</v>
          </cell>
          <cell r="H106">
            <v>1</v>
          </cell>
          <cell r="I106">
            <v>14</v>
          </cell>
          <cell r="J106">
            <v>22</v>
          </cell>
          <cell r="K106">
            <v>108</v>
          </cell>
          <cell r="M106">
            <v>108</v>
          </cell>
        </row>
        <row r="107">
          <cell r="C107">
            <v>93</v>
          </cell>
          <cell r="D107" t="str">
            <v>Kees van Duyn</v>
          </cell>
          <cell r="E107" t="str">
            <v>HSV Brittenburgh</v>
          </cell>
          <cell r="F107" t="str">
            <v>Brittenburgh 2</v>
          </cell>
          <cell r="G107">
            <v>108</v>
          </cell>
          <cell r="H107">
            <v>4</v>
          </cell>
          <cell r="I107">
            <v>30</v>
          </cell>
          <cell r="J107">
            <v>23</v>
          </cell>
          <cell r="K107">
            <v>111</v>
          </cell>
          <cell r="M107">
            <v>111</v>
          </cell>
        </row>
        <row r="108">
          <cell r="C108">
            <v>44</v>
          </cell>
          <cell r="D108" t="str">
            <v>Arie Mak</v>
          </cell>
          <cell r="E108" t="str">
            <v>HSV NoordWest 9</v>
          </cell>
          <cell r="F108" t="str">
            <v>Everest 1</v>
          </cell>
          <cell r="G108">
            <v>22</v>
          </cell>
          <cell r="H108">
            <v>1</v>
          </cell>
          <cell r="I108">
            <v>22</v>
          </cell>
          <cell r="J108">
            <v>23</v>
          </cell>
          <cell r="K108">
            <v>112</v>
          </cell>
          <cell r="M108">
            <v>112</v>
          </cell>
        </row>
        <row r="109">
          <cell r="C109">
            <v>89</v>
          </cell>
          <cell r="D109" t="str">
            <v>Niels van Rossum</v>
          </cell>
          <cell r="E109" t="str">
            <v>HSV Brittenburgh</v>
          </cell>
          <cell r="F109" t="str">
            <v>Brittenburgh 1</v>
          </cell>
          <cell r="G109">
            <v>39</v>
          </cell>
          <cell r="H109">
            <v>2</v>
          </cell>
          <cell r="I109">
            <v>22</v>
          </cell>
          <cell r="J109">
            <v>24</v>
          </cell>
          <cell r="K109">
            <v>116</v>
          </cell>
          <cell r="M109">
            <v>116</v>
          </cell>
        </row>
        <row r="110">
          <cell r="C110">
            <v>56</v>
          </cell>
          <cell r="D110" t="str">
            <v>Hans de Wit</v>
          </cell>
          <cell r="E110" t="str">
            <v>HSV NoordWest 9</v>
          </cell>
          <cell r="F110" t="str">
            <v>Bij de Vleet</v>
          </cell>
          <cell r="G110">
            <v>21</v>
          </cell>
          <cell r="H110">
            <v>1</v>
          </cell>
          <cell r="I110">
            <v>21</v>
          </cell>
          <cell r="J110">
            <v>24</v>
          </cell>
          <cell r="K110">
            <v>117</v>
          </cell>
          <cell r="M110">
            <v>117</v>
          </cell>
        </row>
        <row r="111">
          <cell r="C111">
            <v>43</v>
          </cell>
          <cell r="D111" t="str">
            <v>Gerrit van Hanneghem</v>
          </cell>
          <cell r="E111" t="str">
            <v>HSV NoordWest 9</v>
          </cell>
          <cell r="F111" t="str">
            <v>Everest 1</v>
          </cell>
          <cell r="G111">
            <v>35</v>
          </cell>
          <cell r="H111">
            <v>2</v>
          </cell>
          <cell r="I111">
            <v>21</v>
          </cell>
          <cell r="J111">
            <v>25</v>
          </cell>
          <cell r="K111">
            <v>121</v>
          </cell>
          <cell r="M111">
            <v>121</v>
          </cell>
        </row>
        <row r="112">
          <cell r="C112">
            <v>18</v>
          </cell>
          <cell r="D112" t="str">
            <v>Piet de Vlieger</v>
          </cell>
          <cell r="E112" t="str">
            <v>De Slufter-HSV Gr-R'dam</v>
          </cell>
          <cell r="F112" t="str">
            <v>Slufter 4</v>
          </cell>
          <cell r="G112">
            <v>30</v>
          </cell>
          <cell r="H112">
            <v>1</v>
          </cell>
          <cell r="I112">
            <v>30</v>
          </cell>
          <cell r="J112">
            <v>26</v>
          </cell>
          <cell r="K112">
            <v>126</v>
          </cell>
          <cell r="M112">
            <v>126</v>
          </cell>
        </row>
        <row r="113">
          <cell r="C113">
            <v>157</v>
          </cell>
          <cell r="D113" t="str">
            <v>Verboom Wil</v>
          </cell>
          <cell r="E113" t="str">
            <v>HSV Nacht en Ontij</v>
          </cell>
          <cell r="G113">
            <v>29</v>
          </cell>
          <cell r="H113">
            <v>1</v>
          </cell>
          <cell r="I113">
            <v>29</v>
          </cell>
          <cell r="J113">
            <v>27</v>
          </cell>
          <cell r="K113">
            <v>131</v>
          </cell>
          <cell r="M113">
            <v>131</v>
          </cell>
        </row>
        <row r="114">
          <cell r="C114">
            <v>9</v>
          </cell>
          <cell r="D114" t="str">
            <v>Heidi Leeuwis</v>
          </cell>
          <cell r="E114" t="str">
            <v>De Slufter-HSV Gr-R'dam</v>
          </cell>
          <cell r="F114" t="str">
            <v>Slufter 2</v>
          </cell>
          <cell r="G114">
            <v>0</v>
          </cell>
          <cell r="J114">
            <v>29</v>
          </cell>
          <cell r="K114">
            <v>145</v>
          </cell>
          <cell r="M114">
            <v>145</v>
          </cell>
        </row>
        <row r="115">
          <cell r="C115">
            <v>15</v>
          </cell>
          <cell r="D115" t="str">
            <v>Ruud Roskam</v>
          </cell>
          <cell r="E115" t="str">
            <v>De Slufter-HSV Gr-R'dam</v>
          </cell>
          <cell r="F115" t="str">
            <v>Slufter 3</v>
          </cell>
          <cell r="G115">
            <v>0</v>
          </cell>
          <cell r="J115">
            <v>29</v>
          </cell>
          <cell r="K115">
            <v>145</v>
          </cell>
          <cell r="M115">
            <v>145</v>
          </cell>
        </row>
        <row r="116">
          <cell r="C116">
            <v>41</v>
          </cell>
          <cell r="D116" t="str">
            <v>John van de Langenberg</v>
          </cell>
          <cell r="E116" t="str">
            <v>HSV NoordWest 9</v>
          </cell>
          <cell r="F116" t="str">
            <v>Everest 1</v>
          </cell>
          <cell r="G116">
            <v>0</v>
          </cell>
          <cell r="J116">
            <v>29</v>
          </cell>
          <cell r="K116">
            <v>145</v>
          </cell>
          <cell r="M116">
            <v>145</v>
          </cell>
        </row>
        <row r="117">
          <cell r="C117">
            <v>47</v>
          </cell>
          <cell r="D117" t="str">
            <v>Sjaak Huiberts</v>
          </cell>
          <cell r="E117" t="str">
            <v>HSV NoordWest 9</v>
          </cell>
          <cell r="F117" t="str">
            <v>Everest 2</v>
          </cell>
          <cell r="G117">
            <v>0</v>
          </cell>
          <cell r="J117">
            <v>29</v>
          </cell>
          <cell r="K117">
            <v>145</v>
          </cell>
          <cell r="M117">
            <v>145</v>
          </cell>
        </row>
        <row r="118">
          <cell r="C118">
            <v>72</v>
          </cell>
          <cell r="D118" t="str">
            <v>Jan Groenewegen</v>
          </cell>
          <cell r="E118" t="str">
            <v>ZBV Terheijde aan Zee</v>
          </cell>
          <cell r="F118" t="str">
            <v>Zeevisteam Westland</v>
          </cell>
          <cell r="G118">
            <v>0</v>
          </cell>
          <cell r="J118">
            <v>29</v>
          </cell>
          <cell r="K118">
            <v>145</v>
          </cell>
          <cell r="M118">
            <v>145</v>
          </cell>
        </row>
        <row r="119">
          <cell r="C119">
            <v>82</v>
          </cell>
          <cell r="D119" t="str">
            <v>Cor van de Houwen</v>
          </cell>
          <cell r="E119" t="str">
            <v>WSV 'sGravenzande</v>
          </cell>
          <cell r="F119" t="str">
            <v>Team Marco</v>
          </cell>
          <cell r="G119">
            <v>0</v>
          </cell>
          <cell r="J119">
            <v>29</v>
          </cell>
          <cell r="K119">
            <v>145</v>
          </cell>
          <cell r="M119">
            <v>145</v>
          </cell>
        </row>
        <row r="120">
          <cell r="C120">
            <v>92</v>
          </cell>
          <cell r="D120" t="str">
            <v>Willem van de Bent</v>
          </cell>
          <cell r="E120" t="str">
            <v>HSV Brittenburgh</v>
          </cell>
          <cell r="F120" t="str">
            <v>Brittenburgh 2</v>
          </cell>
          <cell r="G120">
            <v>0</v>
          </cell>
          <cell r="J120">
            <v>29</v>
          </cell>
          <cell r="K120">
            <v>145</v>
          </cell>
          <cell r="M120">
            <v>145</v>
          </cell>
        </row>
        <row r="121">
          <cell r="C121">
            <v>102</v>
          </cell>
          <cell r="D121" t="str">
            <v>Rick van Loon</v>
          </cell>
          <cell r="E121" t="str">
            <v>HSV De Sportvisser</v>
          </cell>
          <cell r="F121" t="str">
            <v>Sportvisser team 2</v>
          </cell>
          <cell r="G121">
            <v>0</v>
          </cell>
          <cell r="J121">
            <v>29</v>
          </cell>
          <cell r="K121">
            <v>145</v>
          </cell>
          <cell r="M121">
            <v>145</v>
          </cell>
        </row>
        <row r="122">
          <cell r="C122">
            <v>121</v>
          </cell>
          <cell r="D122" t="str">
            <v>Peter Mourits</v>
          </cell>
          <cell r="E122" t="str">
            <v>HSV De Salamander</v>
          </cell>
          <cell r="F122" t="str">
            <v>Team Salamander</v>
          </cell>
          <cell r="G122">
            <v>0</v>
          </cell>
          <cell r="J122">
            <v>29</v>
          </cell>
          <cell r="K122">
            <v>145</v>
          </cell>
          <cell r="M122">
            <v>145</v>
          </cell>
        </row>
        <row r="123">
          <cell r="C123">
            <v>134</v>
          </cell>
          <cell r="D123" t="str">
            <v>Theo van Ewijk</v>
          </cell>
          <cell r="E123" t="str">
            <v>HSV NoordWest 9</v>
          </cell>
          <cell r="G123">
            <v>0</v>
          </cell>
          <cell r="J123">
            <v>29</v>
          </cell>
          <cell r="K123">
            <v>145</v>
          </cell>
          <cell r="M123">
            <v>145</v>
          </cell>
        </row>
        <row r="124">
          <cell r="C124">
            <v>142</v>
          </cell>
          <cell r="D124" t="str">
            <v>Arjan van Duijn</v>
          </cell>
          <cell r="E124" t="str">
            <v>HSV De Sportvisser</v>
          </cell>
          <cell r="G124">
            <v>0</v>
          </cell>
          <cell r="J124">
            <v>29</v>
          </cell>
          <cell r="K124">
            <v>145</v>
          </cell>
          <cell r="M124">
            <v>145</v>
          </cell>
        </row>
        <row r="125">
          <cell r="C125">
            <v>178</v>
          </cell>
          <cell r="D125" t="str">
            <v>Jos Huiberts</v>
          </cell>
          <cell r="E125" t="str">
            <v>HSV NoordWest 9</v>
          </cell>
          <cell r="G125">
            <v>0</v>
          </cell>
          <cell r="J125">
            <v>29</v>
          </cell>
          <cell r="K125">
            <v>145</v>
          </cell>
          <cell r="M125">
            <v>145</v>
          </cell>
        </row>
        <row r="126">
          <cell r="C126">
            <v>179</v>
          </cell>
          <cell r="D126" t="str">
            <v>John Beerends</v>
          </cell>
          <cell r="E126" t="str">
            <v>HSV NoordWest 9</v>
          </cell>
          <cell r="G126">
            <v>0</v>
          </cell>
          <cell r="J126">
            <v>29</v>
          </cell>
          <cell r="K126">
            <v>145</v>
          </cell>
          <cell r="M126">
            <v>145</v>
          </cell>
        </row>
        <row r="127">
          <cell r="C127">
            <v>11</v>
          </cell>
          <cell r="D127" t="str">
            <v>Hans Nieuwland</v>
          </cell>
          <cell r="E127" t="str">
            <v>De Slufter-HSV Gr-R'dam</v>
          </cell>
          <cell r="F127" t="str">
            <v>Slufter 3</v>
          </cell>
          <cell r="G127">
            <v>-999</v>
          </cell>
          <cell r="J127">
            <v>41</v>
          </cell>
          <cell r="K127">
            <v>999</v>
          </cell>
          <cell r="M127">
            <v>999</v>
          </cell>
        </row>
        <row r="128">
          <cell r="C128">
            <v>12</v>
          </cell>
          <cell r="D128" t="str">
            <v>Krijn Redert</v>
          </cell>
          <cell r="E128" t="str">
            <v>De Slufter-HSV Gr-R'dam</v>
          </cell>
          <cell r="F128" t="str">
            <v>Slufter 3</v>
          </cell>
          <cell r="G128">
            <v>-999</v>
          </cell>
          <cell r="J128">
            <v>41</v>
          </cell>
          <cell r="K128">
            <v>999</v>
          </cell>
          <cell r="M128">
            <v>999</v>
          </cell>
        </row>
        <row r="129">
          <cell r="C129">
            <v>14</v>
          </cell>
          <cell r="D129" t="str">
            <v>Eric Boel</v>
          </cell>
          <cell r="E129" t="str">
            <v>De Slufter-HSV Gr-R'dam</v>
          </cell>
          <cell r="F129" t="str">
            <v>Slufter 3</v>
          </cell>
          <cell r="G129">
            <v>-999</v>
          </cell>
          <cell r="J129">
            <v>41</v>
          </cell>
          <cell r="K129">
            <v>999</v>
          </cell>
          <cell r="M129">
            <v>999</v>
          </cell>
        </row>
        <row r="130">
          <cell r="C130">
            <v>21</v>
          </cell>
          <cell r="D130" t="str">
            <v>Petra van den Hoogen</v>
          </cell>
          <cell r="E130" t="str">
            <v>De Slufter-HSV Gr-R'dam</v>
          </cell>
          <cell r="F130" t="str">
            <v>Slufter 5</v>
          </cell>
          <cell r="G130">
            <v>-999</v>
          </cell>
          <cell r="J130">
            <v>41</v>
          </cell>
          <cell r="K130">
            <v>999</v>
          </cell>
          <cell r="M130">
            <v>999</v>
          </cell>
        </row>
        <row r="131">
          <cell r="C131">
            <v>22</v>
          </cell>
          <cell r="D131" t="str">
            <v>Johan van den Hoogen</v>
          </cell>
          <cell r="E131" t="str">
            <v>De Slufter-HSV Gr-R'dam</v>
          </cell>
          <cell r="F131" t="str">
            <v>Slufter 5</v>
          </cell>
          <cell r="G131">
            <v>-999</v>
          </cell>
          <cell r="J131">
            <v>41</v>
          </cell>
          <cell r="K131">
            <v>999</v>
          </cell>
          <cell r="M131">
            <v>999</v>
          </cell>
        </row>
        <row r="132">
          <cell r="C132">
            <v>23</v>
          </cell>
          <cell r="D132" t="str">
            <v>Henk Verlinden</v>
          </cell>
          <cell r="E132" t="str">
            <v>De Slufter-HSV Gr-R'dam</v>
          </cell>
          <cell r="F132" t="str">
            <v>Slufter 5</v>
          </cell>
          <cell r="G132">
            <v>-999</v>
          </cell>
          <cell r="J132">
            <v>41</v>
          </cell>
          <cell r="K132">
            <v>999</v>
          </cell>
          <cell r="M132">
            <v>999</v>
          </cell>
        </row>
        <row r="133">
          <cell r="C133">
            <v>24</v>
          </cell>
          <cell r="D133" t="str">
            <v>Janet Verlinden</v>
          </cell>
          <cell r="E133" t="str">
            <v>De Slufter-HSV Gr-R'dam</v>
          </cell>
          <cell r="F133" t="str">
            <v>Slufter 5</v>
          </cell>
          <cell r="G133">
            <v>-999</v>
          </cell>
          <cell r="J133">
            <v>41</v>
          </cell>
          <cell r="K133">
            <v>999</v>
          </cell>
          <cell r="M133">
            <v>999</v>
          </cell>
        </row>
        <row r="134">
          <cell r="C134">
            <v>25</v>
          </cell>
          <cell r="D134" t="str">
            <v>Wesley Buitedijk</v>
          </cell>
          <cell r="E134" t="str">
            <v>De Slufter-HSV Gr-R'dam</v>
          </cell>
          <cell r="F134" t="str">
            <v>Slufter 5</v>
          </cell>
          <cell r="G134">
            <v>-999</v>
          </cell>
          <cell r="J134">
            <v>41</v>
          </cell>
          <cell r="K134">
            <v>999</v>
          </cell>
          <cell r="M134">
            <v>999</v>
          </cell>
        </row>
        <row r="135">
          <cell r="C135">
            <v>26</v>
          </cell>
          <cell r="D135" t="str">
            <v>Ary van Vliet</v>
          </cell>
          <cell r="E135" t="str">
            <v>De Slufter-HSV Gr-R'dam</v>
          </cell>
          <cell r="F135" t="str">
            <v>Slufter 6</v>
          </cell>
          <cell r="G135">
            <v>-999</v>
          </cell>
          <cell r="J135">
            <v>41</v>
          </cell>
          <cell r="K135">
            <v>999</v>
          </cell>
          <cell r="M135">
            <v>999</v>
          </cell>
        </row>
        <row r="136">
          <cell r="C136">
            <v>28</v>
          </cell>
          <cell r="D136" t="str">
            <v>Richard van der Maat</v>
          </cell>
          <cell r="E136" t="str">
            <v>De Slufter-HSV Gr-R'dam</v>
          </cell>
          <cell r="F136" t="str">
            <v>Slufter 6</v>
          </cell>
          <cell r="G136">
            <v>-999</v>
          </cell>
          <cell r="J136">
            <v>41</v>
          </cell>
          <cell r="K136">
            <v>999</v>
          </cell>
          <cell r="M136">
            <v>999</v>
          </cell>
        </row>
        <row r="137">
          <cell r="C137">
            <v>29</v>
          </cell>
          <cell r="D137" t="str">
            <v>Jan Grinwis</v>
          </cell>
          <cell r="E137" t="str">
            <v>De Slufter-HSV Gr-R'dam</v>
          </cell>
          <cell r="F137" t="str">
            <v>Slufter 6</v>
          </cell>
          <cell r="G137">
            <v>-999</v>
          </cell>
          <cell r="J137">
            <v>41</v>
          </cell>
          <cell r="K137">
            <v>999</v>
          </cell>
          <cell r="M137">
            <v>999</v>
          </cell>
        </row>
        <row r="138">
          <cell r="C138">
            <v>30</v>
          </cell>
          <cell r="D138" t="str">
            <v>Cor v.d. Linden</v>
          </cell>
          <cell r="E138" t="str">
            <v>De Slufter-HSV Gr-R'dam</v>
          </cell>
          <cell r="F138" t="str">
            <v>Slufter 6</v>
          </cell>
          <cell r="G138">
            <v>-999</v>
          </cell>
          <cell r="J138">
            <v>41</v>
          </cell>
          <cell r="K138">
            <v>999</v>
          </cell>
          <cell r="M138">
            <v>999</v>
          </cell>
        </row>
        <row r="139">
          <cell r="C139">
            <v>33</v>
          </cell>
          <cell r="D139" t="str">
            <v>Frits van Duijvenbode</v>
          </cell>
          <cell r="E139" t="str">
            <v>De Slufter-HSV Gr-R'dam</v>
          </cell>
          <cell r="F139" t="str">
            <v>Hengelsport Rotterdam</v>
          </cell>
          <cell r="G139">
            <v>-999</v>
          </cell>
          <cell r="J139">
            <v>41</v>
          </cell>
          <cell r="K139">
            <v>999</v>
          </cell>
          <cell r="M139">
            <v>999</v>
          </cell>
        </row>
        <row r="140">
          <cell r="C140">
            <v>36</v>
          </cell>
          <cell r="D140" t="str">
            <v>John Setoe</v>
          </cell>
          <cell r="E140" t="str">
            <v>De Slufter-HSV Gr-R'dam</v>
          </cell>
          <cell r="F140" t="str">
            <v>Rancar</v>
          </cell>
          <cell r="G140">
            <v>-999</v>
          </cell>
          <cell r="J140">
            <v>41</v>
          </cell>
          <cell r="K140">
            <v>999</v>
          </cell>
          <cell r="M140">
            <v>999</v>
          </cell>
        </row>
        <row r="141">
          <cell r="C141">
            <v>66</v>
          </cell>
          <cell r="D141" t="str">
            <v>Job Zwart</v>
          </cell>
          <cell r="E141" t="str">
            <v>HSV Nacht en Ontij</v>
          </cell>
          <cell r="F141" t="str">
            <v>Nacht en Ontij 2</v>
          </cell>
          <cell r="G141">
            <v>-999</v>
          </cell>
          <cell r="J141">
            <v>41</v>
          </cell>
          <cell r="K141">
            <v>999</v>
          </cell>
          <cell r="M141">
            <v>999</v>
          </cell>
        </row>
        <row r="142">
          <cell r="C142">
            <v>69</v>
          </cell>
          <cell r="D142" t="str">
            <v>Patrick Groen</v>
          </cell>
          <cell r="E142" t="str">
            <v>HSV Nacht en Ontij</v>
          </cell>
          <cell r="F142" t="str">
            <v>Nacht en Ontij 2</v>
          </cell>
          <cell r="G142">
            <v>-999</v>
          </cell>
          <cell r="J142">
            <v>41</v>
          </cell>
          <cell r="K142">
            <v>999</v>
          </cell>
          <cell r="M142">
            <v>999</v>
          </cell>
        </row>
        <row r="143">
          <cell r="C143">
            <v>70</v>
          </cell>
          <cell r="D143" t="str">
            <v>John Haker</v>
          </cell>
          <cell r="E143" t="str">
            <v>HSV Nacht en Ontij</v>
          </cell>
          <cell r="F143" t="str">
            <v>Nacht en Ontij 2</v>
          </cell>
          <cell r="G143">
            <v>-999</v>
          </cell>
          <cell r="J143">
            <v>41</v>
          </cell>
          <cell r="K143">
            <v>999</v>
          </cell>
          <cell r="M143">
            <v>999</v>
          </cell>
        </row>
        <row r="144">
          <cell r="C144">
            <v>78</v>
          </cell>
          <cell r="D144" t="str">
            <v>Ron Knoppe</v>
          </cell>
          <cell r="E144" t="str">
            <v>ZBV Terheijde aan Zee</v>
          </cell>
          <cell r="F144" t="str">
            <v>Paddy Zeevisteam</v>
          </cell>
          <cell r="G144">
            <v>-999</v>
          </cell>
          <cell r="J144">
            <v>41</v>
          </cell>
          <cell r="K144">
            <v>999</v>
          </cell>
          <cell r="M144">
            <v>999</v>
          </cell>
        </row>
        <row r="145">
          <cell r="C145">
            <v>81</v>
          </cell>
          <cell r="D145" t="str">
            <v>Marco van de Houwen</v>
          </cell>
          <cell r="E145" t="str">
            <v>WSV 'sGravenzande</v>
          </cell>
          <cell r="F145" t="str">
            <v>Team Marco</v>
          </cell>
          <cell r="G145">
            <v>-999</v>
          </cell>
          <cell r="J145">
            <v>41</v>
          </cell>
          <cell r="K145">
            <v>999</v>
          </cell>
          <cell r="M145">
            <v>999</v>
          </cell>
        </row>
        <row r="146">
          <cell r="C146">
            <v>113</v>
          </cell>
          <cell r="D146" t="str">
            <v>Martin van de Drift</v>
          </cell>
          <cell r="E146" t="str">
            <v>HSV De Sportvisser</v>
          </cell>
          <cell r="F146" t="str">
            <v>Yuki Team</v>
          </cell>
          <cell r="G146">
            <v>-999</v>
          </cell>
          <cell r="J146">
            <v>41</v>
          </cell>
          <cell r="K146">
            <v>999</v>
          </cell>
          <cell r="M146">
            <v>999</v>
          </cell>
        </row>
        <row r="147">
          <cell r="C147">
            <v>114</v>
          </cell>
          <cell r="D147" t="str">
            <v>Cor van Houten</v>
          </cell>
          <cell r="E147" t="str">
            <v>HSV De Sportvisser</v>
          </cell>
          <cell r="F147" t="str">
            <v>Yuki Team</v>
          </cell>
          <cell r="G147">
            <v>-999</v>
          </cell>
          <cell r="J147">
            <v>41</v>
          </cell>
          <cell r="K147">
            <v>999</v>
          </cell>
          <cell r="M147">
            <v>999</v>
          </cell>
        </row>
        <row r="148">
          <cell r="C148">
            <v>123</v>
          </cell>
          <cell r="D148" t="str">
            <v>Jacco Zoon</v>
          </cell>
          <cell r="E148" t="str">
            <v>HSV De Salamander</v>
          </cell>
          <cell r="F148" t="str">
            <v>Team Salamander</v>
          </cell>
          <cell r="G148">
            <v>-999</v>
          </cell>
          <cell r="J148">
            <v>41</v>
          </cell>
          <cell r="K148">
            <v>999</v>
          </cell>
          <cell r="M148">
            <v>999</v>
          </cell>
        </row>
        <row r="149">
          <cell r="C149">
            <v>131</v>
          </cell>
          <cell r="D149" t="str">
            <v>Rianne Kreuger</v>
          </cell>
          <cell r="E149" t="str">
            <v>De Slufter-HSV Gr-R'dam</v>
          </cell>
          <cell r="G149">
            <v>-999</v>
          </cell>
          <cell r="J149">
            <v>41</v>
          </cell>
          <cell r="K149">
            <v>999</v>
          </cell>
          <cell r="M149">
            <v>999</v>
          </cell>
        </row>
        <row r="150">
          <cell r="C150">
            <v>132</v>
          </cell>
          <cell r="D150" t="str">
            <v>Ed Kreuger</v>
          </cell>
          <cell r="E150" t="str">
            <v>De Slufter-HSV Gr-R'dam</v>
          </cell>
          <cell r="G150">
            <v>-999</v>
          </cell>
          <cell r="J150">
            <v>41</v>
          </cell>
          <cell r="K150">
            <v>999</v>
          </cell>
          <cell r="M150">
            <v>999</v>
          </cell>
        </row>
        <row r="151">
          <cell r="C151">
            <v>133</v>
          </cell>
          <cell r="D151" t="str">
            <v>Lennard Paans</v>
          </cell>
          <cell r="E151" t="str">
            <v>De Slufter-HSV Gr-R'dam</v>
          </cell>
          <cell r="G151">
            <v>-999</v>
          </cell>
          <cell r="J151">
            <v>41</v>
          </cell>
          <cell r="K151">
            <v>999</v>
          </cell>
          <cell r="M151">
            <v>999</v>
          </cell>
        </row>
        <row r="152">
          <cell r="C152">
            <v>139</v>
          </cell>
          <cell r="D152" t="str">
            <v>Peter van de Kwartel</v>
          </cell>
          <cell r="E152" t="str">
            <v>HSV De Sportvisser</v>
          </cell>
          <cell r="G152">
            <v>-999</v>
          </cell>
          <cell r="J152">
            <v>41</v>
          </cell>
          <cell r="K152">
            <v>999</v>
          </cell>
          <cell r="M152">
            <v>999</v>
          </cell>
        </row>
        <row r="153">
          <cell r="C153">
            <v>141</v>
          </cell>
          <cell r="D153" t="str">
            <v>Leo Sip</v>
          </cell>
          <cell r="E153" t="str">
            <v>HSV De Sportvisser</v>
          </cell>
          <cell r="G153">
            <v>-999</v>
          </cell>
          <cell r="J153">
            <v>41</v>
          </cell>
          <cell r="K153">
            <v>999</v>
          </cell>
          <cell r="M153">
            <v>999</v>
          </cell>
        </row>
        <row r="154">
          <cell r="C154">
            <v>144</v>
          </cell>
          <cell r="D154" t="str">
            <v>Eef Hoek</v>
          </cell>
          <cell r="E154" t="str">
            <v>Hoeksche Strandvissers</v>
          </cell>
          <cell r="G154">
            <v>-999</v>
          </cell>
          <cell r="J154">
            <v>41</v>
          </cell>
          <cell r="K154">
            <v>999</v>
          </cell>
          <cell r="M154">
            <v>999</v>
          </cell>
        </row>
        <row r="155">
          <cell r="C155">
            <v>145</v>
          </cell>
          <cell r="D155" t="str">
            <v>Koos Regeer</v>
          </cell>
          <cell r="E155" t="str">
            <v>ZBV Terheijde aan Zee</v>
          </cell>
          <cell r="G155">
            <v>-999</v>
          </cell>
          <cell r="J155">
            <v>41</v>
          </cell>
          <cell r="K155">
            <v>999</v>
          </cell>
          <cell r="M155">
            <v>999</v>
          </cell>
        </row>
        <row r="156">
          <cell r="C156">
            <v>146</v>
          </cell>
          <cell r="D156" t="str">
            <v>Arjan van Rhijn</v>
          </cell>
          <cell r="E156" t="str">
            <v>HSV Brittenburgh</v>
          </cell>
          <cell r="G156">
            <v>-999</v>
          </cell>
          <cell r="J156">
            <v>41</v>
          </cell>
          <cell r="K156">
            <v>999</v>
          </cell>
          <cell r="M156">
            <v>999</v>
          </cell>
        </row>
        <row r="157">
          <cell r="C157">
            <v>147</v>
          </cell>
          <cell r="D157" t="str">
            <v>Gerrit van de Akker</v>
          </cell>
          <cell r="E157" t="str">
            <v>WSV Hoek van Holland</v>
          </cell>
          <cell r="G157">
            <v>-999</v>
          </cell>
          <cell r="J157">
            <v>41</v>
          </cell>
          <cell r="K157">
            <v>999</v>
          </cell>
          <cell r="M157">
            <v>999</v>
          </cell>
        </row>
        <row r="158">
          <cell r="C158">
            <v>150</v>
          </cell>
          <cell r="D158" t="str">
            <v>Bruines  Dirk</v>
          </cell>
          <cell r="E158" t="str">
            <v>HSV De Sportvisser</v>
          </cell>
          <cell r="G158">
            <v>-999</v>
          </cell>
          <cell r="J158">
            <v>41</v>
          </cell>
          <cell r="K158">
            <v>999</v>
          </cell>
          <cell r="M158">
            <v>999</v>
          </cell>
        </row>
        <row r="159">
          <cell r="C159">
            <v>152</v>
          </cell>
          <cell r="D159" t="str">
            <v>Dam Peter van</v>
          </cell>
          <cell r="E159" t="str">
            <v>HSV De Sportvisser</v>
          </cell>
          <cell r="G159">
            <v>-999</v>
          </cell>
          <cell r="J159">
            <v>41</v>
          </cell>
          <cell r="K159">
            <v>999</v>
          </cell>
          <cell r="M159">
            <v>999</v>
          </cell>
        </row>
        <row r="160">
          <cell r="C160">
            <v>153</v>
          </cell>
          <cell r="D160" t="str">
            <v>Damen Corne</v>
          </cell>
          <cell r="E160" t="str">
            <v>HSV De Sportvisser</v>
          </cell>
          <cell r="G160">
            <v>-999</v>
          </cell>
          <cell r="J160">
            <v>41</v>
          </cell>
          <cell r="K160">
            <v>999</v>
          </cell>
          <cell r="M160">
            <v>999</v>
          </cell>
        </row>
        <row r="161">
          <cell r="C161">
            <v>154</v>
          </cell>
          <cell r="D161" t="str">
            <v>Groot Jan</v>
          </cell>
          <cell r="E161" t="str">
            <v>HSV Nacht en Ontij</v>
          </cell>
          <cell r="G161">
            <v>-999</v>
          </cell>
          <cell r="J161">
            <v>41</v>
          </cell>
          <cell r="K161">
            <v>999</v>
          </cell>
          <cell r="M161">
            <v>999</v>
          </cell>
        </row>
        <row r="162">
          <cell r="C162">
            <v>155</v>
          </cell>
          <cell r="D162" t="str">
            <v>Glas Paul</v>
          </cell>
          <cell r="E162" t="str">
            <v>HSV Nacht en Ontij</v>
          </cell>
          <cell r="G162">
            <v>-999</v>
          </cell>
          <cell r="J162">
            <v>41</v>
          </cell>
          <cell r="K162">
            <v>999</v>
          </cell>
          <cell r="M162">
            <v>999</v>
          </cell>
        </row>
        <row r="163">
          <cell r="C163">
            <v>156</v>
          </cell>
          <cell r="D163" t="str">
            <v>Gravemaker Rob</v>
          </cell>
          <cell r="E163" t="str">
            <v>HSV Nacht en Ontij</v>
          </cell>
          <cell r="G163">
            <v>-999</v>
          </cell>
          <cell r="J163">
            <v>41</v>
          </cell>
          <cell r="K163">
            <v>999</v>
          </cell>
          <cell r="M163">
            <v>999</v>
          </cell>
        </row>
        <row r="164">
          <cell r="C164">
            <v>158</v>
          </cell>
          <cell r="D164" t="str">
            <v>Schutte Peter</v>
          </cell>
          <cell r="E164" t="str">
            <v>HSV Nacht en Ontij</v>
          </cell>
          <cell r="G164">
            <v>-999</v>
          </cell>
          <cell r="J164">
            <v>41</v>
          </cell>
          <cell r="K164">
            <v>999</v>
          </cell>
          <cell r="M164">
            <v>999</v>
          </cell>
        </row>
        <row r="165">
          <cell r="C165">
            <v>159</v>
          </cell>
          <cell r="D165" t="str">
            <v>Heijnen Martijn</v>
          </cell>
          <cell r="E165" t="str">
            <v>HSV Nacht en Ontij</v>
          </cell>
          <cell r="G165">
            <v>-999</v>
          </cell>
          <cell r="J165">
            <v>41</v>
          </cell>
          <cell r="K165">
            <v>999</v>
          </cell>
          <cell r="M165">
            <v>999</v>
          </cell>
        </row>
        <row r="166">
          <cell r="C166">
            <v>160</v>
          </cell>
          <cell r="D166" t="str">
            <v>Broersen Simon</v>
          </cell>
          <cell r="E166" t="str">
            <v>HSV Nacht en Ontij</v>
          </cell>
          <cell r="G166">
            <v>-999</v>
          </cell>
          <cell r="J166">
            <v>41</v>
          </cell>
          <cell r="K166">
            <v>999</v>
          </cell>
          <cell r="M166">
            <v>999</v>
          </cell>
        </row>
        <row r="167">
          <cell r="C167">
            <v>161</v>
          </cell>
          <cell r="D167" t="str">
            <v>Blok Simon</v>
          </cell>
          <cell r="E167" t="str">
            <v>HSV Nacht en Ontij</v>
          </cell>
          <cell r="G167">
            <v>-999</v>
          </cell>
          <cell r="J167">
            <v>41</v>
          </cell>
          <cell r="K167">
            <v>999</v>
          </cell>
          <cell r="M167">
            <v>999</v>
          </cell>
        </row>
        <row r="168">
          <cell r="C168">
            <v>162</v>
          </cell>
          <cell r="D168" t="str">
            <v>Boer Hessel de</v>
          </cell>
          <cell r="E168" t="str">
            <v>HSV Nacht en Ontij</v>
          </cell>
          <cell r="G168">
            <v>-999</v>
          </cell>
          <cell r="J168">
            <v>41</v>
          </cell>
          <cell r="K168">
            <v>999</v>
          </cell>
          <cell r="M168">
            <v>999</v>
          </cell>
        </row>
        <row r="169">
          <cell r="C169">
            <v>163</v>
          </cell>
          <cell r="D169" t="str">
            <v>Blok Mats</v>
          </cell>
          <cell r="E169" t="str">
            <v>HSV Nacht en Ontij</v>
          </cell>
          <cell r="G169">
            <v>-999</v>
          </cell>
          <cell r="J169">
            <v>41</v>
          </cell>
          <cell r="K169">
            <v>999</v>
          </cell>
          <cell r="M169">
            <v>999</v>
          </cell>
        </row>
        <row r="170">
          <cell r="C170">
            <v>164</v>
          </cell>
          <cell r="D170" t="str">
            <v>Burges Steven</v>
          </cell>
          <cell r="E170" t="str">
            <v>HSV Nacht en Ontij</v>
          </cell>
          <cell r="G170">
            <v>-999</v>
          </cell>
          <cell r="J170">
            <v>41</v>
          </cell>
          <cell r="K170">
            <v>999</v>
          </cell>
          <cell r="M170">
            <v>999</v>
          </cell>
        </row>
        <row r="171">
          <cell r="C171">
            <v>165</v>
          </cell>
          <cell r="D171" t="str">
            <v>Mors Cock</v>
          </cell>
          <cell r="E171" t="str">
            <v>HSV Nacht en Ontij</v>
          </cell>
          <cell r="G171">
            <v>-999</v>
          </cell>
          <cell r="J171">
            <v>41</v>
          </cell>
          <cell r="K171">
            <v>999</v>
          </cell>
          <cell r="M171">
            <v>999</v>
          </cell>
        </row>
        <row r="172">
          <cell r="C172">
            <v>166</v>
          </cell>
          <cell r="D172" t="str">
            <v>Gravemaker Aris</v>
          </cell>
          <cell r="E172" t="str">
            <v>HSV Nacht en Ontij</v>
          </cell>
          <cell r="G172">
            <v>-999</v>
          </cell>
          <cell r="J172">
            <v>41</v>
          </cell>
          <cell r="K172">
            <v>999</v>
          </cell>
          <cell r="M172">
            <v>999</v>
          </cell>
        </row>
        <row r="173">
          <cell r="C173">
            <v>167</v>
          </cell>
          <cell r="D173" t="str">
            <v>Ridder Hans de</v>
          </cell>
          <cell r="E173" t="str">
            <v>HSV Nacht en Ontij</v>
          </cell>
          <cell r="G173">
            <v>-999</v>
          </cell>
          <cell r="J173">
            <v>41</v>
          </cell>
          <cell r="K173">
            <v>999</v>
          </cell>
          <cell r="M173">
            <v>999</v>
          </cell>
        </row>
        <row r="174">
          <cell r="C174">
            <v>168</v>
          </cell>
          <cell r="D174" t="str">
            <v>Koper Chris</v>
          </cell>
          <cell r="E174" t="str">
            <v>HSV Nacht en Ontij</v>
          </cell>
          <cell r="G174">
            <v>-999</v>
          </cell>
          <cell r="J174">
            <v>41</v>
          </cell>
          <cell r="K174">
            <v>999</v>
          </cell>
          <cell r="M174">
            <v>999</v>
          </cell>
        </row>
        <row r="175">
          <cell r="C175">
            <v>169</v>
          </cell>
          <cell r="D175" t="str">
            <v>Koper Mike</v>
          </cell>
          <cell r="E175" t="str">
            <v>HSV Nacht en Ontij</v>
          </cell>
          <cell r="G175">
            <v>-999</v>
          </cell>
          <cell r="J175">
            <v>41</v>
          </cell>
          <cell r="K175">
            <v>999</v>
          </cell>
          <cell r="M175">
            <v>999</v>
          </cell>
        </row>
        <row r="176">
          <cell r="C176">
            <v>170</v>
          </cell>
          <cell r="D176" t="str">
            <v>Kager Kees</v>
          </cell>
          <cell r="E176" t="str">
            <v>HSV Nacht en Ontij</v>
          </cell>
          <cell r="G176">
            <v>-999</v>
          </cell>
          <cell r="J176">
            <v>41</v>
          </cell>
          <cell r="K176">
            <v>999</v>
          </cell>
          <cell r="M176">
            <v>999</v>
          </cell>
        </row>
        <row r="177">
          <cell r="C177">
            <v>171</v>
          </cell>
          <cell r="D177" t="str">
            <v>Himst Jan van de</v>
          </cell>
          <cell r="E177" t="str">
            <v>HSV Nacht en Ontij</v>
          </cell>
          <cell r="G177">
            <v>-999</v>
          </cell>
          <cell r="J177">
            <v>41</v>
          </cell>
          <cell r="K177">
            <v>999</v>
          </cell>
          <cell r="M177">
            <v>999</v>
          </cell>
        </row>
        <row r="178">
          <cell r="C178">
            <v>172</v>
          </cell>
          <cell r="D178" t="str">
            <v>Houtenbos Dik</v>
          </cell>
          <cell r="E178" t="str">
            <v>HSV Nacht en Ontij</v>
          </cell>
          <cell r="G178">
            <v>-999</v>
          </cell>
          <cell r="J178">
            <v>41</v>
          </cell>
          <cell r="K178">
            <v>999</v>
          </cell>
          <cell r="M178">
            <v>999</v>
          </cell>
        </row>
        <row r="179">
          <cell r="C179">
            <v>173</v>
          </cell>
          <cell r="D179" t="str">
            <v>Zwart Kos</v>
          </cell>
          <cell r="E179" t="str">
            <v>HSV Nacht en Ontij</v>
          </cell>
          <cell r="G179">
            <v>-999</v>
          </cell>
          <cell r="J179">
            <v>41</v>
          </cell>
          <cell r="K179">
            <v>999</v>
          </cell>
          <cell r="M179">
            <v>999</v>
          </cell>
        </row>
        <row r="180">
          <cell r="C180">
            <v>174</v>
          </cell>
          <cell r="D180" t="str">
            <v>Prins Leen</v>
          </cell>
          <cell r="E180" t="str">
            <v>HSV Nacht en Ontij</v>
          </cell>
          <cell r="G180">
            <v>-999</v>
          </cell>
          <cell r="J180">
            <v>41</v>
          </cell>
          <cell r="K180">
            <v>999</v>
          </cell>
          <cell r="M180">
            <v>999</v>
          </cell>
        </row>
        <row r="181">
          <cell r="C181">
            <v>175</v>
          </cell>
          <cell r="D181" t="str">
            <v>Wijker Marcel</v>
          </cell>
          <cell r="E181" t="str">
            <v>HSV Nacht en Ontij</v>
          </cell>
          <cell r="G181">
            <v>-999</v>
          </cell>
          <cell r="J181">
            <v>41</v>
          </cell>
          <cell r="K181">
            <v>999</v>
          </cell>
          <cell r="M181">
            <v>999</v>
          </cell>
        </row>
        <row r="182">
          <cell r="C182">
            <v>176</v>
          </cell>
          <cell r="D182" t="str">
            <v>Stam Anton</v>
          </cell>
          <cell r="E182" t="str">
            <v>HSV Nacht en Ontij</v>
          </cell>
          <cell r="G182">
            <v>-999</v>
          </cell>
          <cell r="J182">
            <v>41</v>
          </cell>
          <cell r="K182">
            <v>999</v>
          </cell>
          <cell r="M182">
            <v>999</v>
          </cell>
        </row>
      </sheetData>
      <sheetData sheetId="6"/>
      <sheetData sheetId="7">
        <row r="2">
          <cell r="A2" t="str">
            <v>Slufter 2</v>
          </cell>
          <cell r="B2" t="str">
            <v>Edwin Jongenelen</v>
          </cell>
          <cell r="C2">
            <v>33</v>
          </cell>
          <cell r="D2">
            <v>1</v>
          </cell>
        </row>
        <row r="3">
          <cell r="A3" t="str">
            <v>Hengelsport Rotterdam</v>
          </cell>
          <cell r="B3" t="str">
            <v>Frits van Duijvenbode</v>
          </cell>
          <cell r="C3">
            <v>54</v>
          </cell>
          <cell r="D3">
            <v>2</v>
          </cell>
        </row>
        <row r="4">
          <cell r="A4" t="str">
            <v>Slufter 1</v>
          </cell>
          <cell r="B4" t="str">
            <v>Wim Kruining</v>
          </cell>
          <cell r="C4">
            <v>57</v>
          </cell>
          <cell r="D4">
            <v>3</v>
          </cell>
        </row>
        <row r="5">
          <cell r="A5" t="str">
            <v>Slufter 3</v>
          </cell>
          <cell r="B5" t="str">
            <v>Krijn Redert</v>
          </cell>
          <cell r="C5">
            <v>58</v>
          </cell>
          <cell r="D5">
            <v>4</v>
          </cell>
        </row>
        <row r="6">
          <cell r="A6" t="str">
            <v>Nipro Team</v>
          </cell>
          <cell r="B6" t="str">
            <v>Tom van de Pol</v>
          </cell>
          <cell r="C6">
            <v>60</v>
          </cell>
          <cell r="D6">
            <v>5</v>
          </cell>
        </row>
        <row r="7">
          <cell r="A7" t="str">
            <v>Brittenburgh 2</v>
          </cell>
          <cell r="B7" t="str">
            <v>Willem van de Bent</v>
          </cell>
          <cell r="C7">
            <v>95</v>
          </cell>
          <cell r="D7">
            <v>6</v>
          </cell>
        </row>
        <row r="8">
          <cell r="A8" t="str">
            <v>Brittenburgh 1</v>
          </cell>
          <cell r="B8" t="str">
            <v>Hans Eekhoorn</v>
          </cell>
          <cell r="C8">
            <v>101</v>
          </cell>
          <cell r="D8">
            <v>7</v>
          </cell>
        </row>
        <row r="9">
          <cell r="A9" t="str">
            <v>Team Hengelhuis Maassluis</v>
          </cell>
          <cell r="B9" t="str">
            <v>John Duynisveld</v>
          </cell>
          <cell r="C9">
            <v>113</v>
          </cell>
          <cell r="D9">
            <v>8</v>
          </cell>
        </row>
        <row r="10">
          <cell r="A10" t="str">
            <v>Sportvisser team 1</v>
          </cell>
          <cell r="B10" t="str">
            <v>Frans Ras</v>
          </cell>
          <cell r="C10">
            <v>117</v>
          </cell>
          <cell r="D10">
            <v>9</v>
          </cell>
        </row>
        <row r="11">
          <cell r="A11" t="str">
            <v>Everest 3</v>
          </cell>
          <cell r="B11" t="str">
            <v>Adrie Bremmer</v>
          </cell>
          <cell r="C11">
            <v>126</v>
          </cell>
          <cell r="D11">
            <v>10</v>
          </cell>
        </row>
        <row r="12">
          <cell r="A12" t="str">
            <v>Slufter 6</v>
          </cell>
          <cell r="B12" t="str">
            <v>Henk Minnaard</v>
          </cell>
          <cell r="C12">
            <v>137</v>
          </cell>
          <cell r="D12">
            <v>11</v>
          </cell>
        </row>
        <row r="13">
          <cell r="A13" t="str">
            <v>Slufter 4</v>
          </cell>
          <cell r="B13" t="str">
            <v>Ton Polet</v>
          </cell>
          <cell r="C13">
            <v>150</v>
          </cell>
          <cell r="D13">
            <v>12</v>
          </cell>
        </row>
        <row r="14">
          <cell r="A14" t="str">
            <v>Rancar</v>
          </cell>
          <cell r="B14" t="str">
            <v>Armel Spee</v>
          </cell>
          <cell r="C14">
            <v>152</v>
          </cell>
          <cell r="D14">
            <v>13</v>
          </cell>
        </row>
        <row r="15">
          <cell r="A15" t="str">
            <v>Team Terheijde 3</v>
          </cell>
          <cell r="B15" t="str">
            <v>Peter van der Kuijl</v>
          </cell>
          <cell r="C15">
            <v>158</v>
          </cell>
          <cell r="D15">
            <v>14</v>
          </cell>
        </row>
        <row r="16">
          <cell r="A16" t="str">
            <v>Zeevisteam Westland</v>
          </cell>
          <cell r="B16" t="str">
            <v>Jan Groenewegen</v>
          </cell>
          <cell r="C16">
            <v>163</v>
          </cell>
          <cell r="D16">
            <v>15</v>
          </cell>
        </row>
        <row r="17">
          <cell r="A17" t="str">
            <v>Yuki Team</v>
          </cell>
          <cell r="B17" t="str">
            <v>Marcel Noort</v>
          </cell>
          <cell r="C17">
            <v>167</v>
          </cell>
          <cell r="D17">
            <v>16</v>
          </cell>
        </row>
        <row r="18">
          <cell r="A18" t="str">
            <v>Sportvisser team 2</v>
          </cell>
          <cell r="B18" t="str">
            <v>Berend Duindam</v>
          </cell>
          <cell r="C18">
            <v>170</v>
          </cell>
          <cell r="D18">
            <v>17</v>
          </cell>
        </row>
        <row r="19">
          <cell r="A19" t="str">
            <v>Nacht en Ontij 2</v>
          </cell>
          <cell r="B19" t="str">
            <v>Job Zwart</v>
          </cell>
          <cell r="C19">
            <v>176</v>
          </cell>
          <cell r="D19">
            <v>18</v>
          </cell>
        </row>
        <row r="20">
          <cell r="A20" t="str">
            <v>Team Marco</v>
          </cell>
          <cell r="B20" t="str">
            <v>Cor van de Houwen</v>
          </cell>
          <cell r="C20">
            <v>177</v>
          </cell>
          <cell r="D20">
            <v>19</v>
          </cell>
        </row>
        <row r="21">
          <cell r="A21" t="str">
            <v>Everest 2</v>
          </cell>
          <cell r="B21" t="str">
            <v>Ab Tot</v>
          </cell>
          <cell r="C21">
            <v>178</v>
          </cell>
          <cell r="D21">
            <v>20</v>
          </cell>
        </row>
        <row r="22">
          <cell r="A22" t="str">
            <v>Paddy Zeevisteam</v>
          </cell>
          <cell r="B22" t="str">
            <v>Ben de Jong</v>
          </cell>
          <cell r="C22">
            <v>268</v>
          </cell>
          <cell r="D22">
            <v>21</v>
          </cell>
        </row>
        <row r="23">
          <cell r="A23" t="str">
            <v>Bij de Vleet</v>
          </cell>
          <cell r="B23" t="str">
            <v>Braam Kooy</v>
          </cell>
          <cell r="C23">
            <v>273</v>
          </cell>
          <cell r="D23">
            <v>22</v>
          </cell>
        </row>
        <row r="24">
          <cell r="A24" t="str">
            <v>Everest 1</v>
          </cell>
          <cell r="B24" t="str">
            <v>Gerrit van Hanneghem</v>
          </cell>
          <cell r="C24">
            <v>327</v>
          </cell>
          <cell r="D24">
            <v>23</v>
          </cell>
        </row>
        <row r="25">
          <cell r="A25" t="str">
            <v>Team Salamander</v>
          </cell>
          <cell r="B25" t="str">
            <v>Hielke Boomsma</v>
          </cell>
          <cell r="C25">
            <v>332</v>
          </cell>
          <cell r="D25">
            <v>24</v>
          </cell>
        </row>
        <row r="26">
          <cell r="A26" t="str">
            <v>Slufter 5</v>
          </cell>
          <cell r="B26" t="str">
            <v>Wesley Buitedijk</v>
          </cell>
          <cell r="C26">
            <v>389</v>
          </cell>
          <cell r="D26">
            <v>25</v>
          </cell>
        </row>
        <row r="27">
          <cell r="A27" t="str">
            <v>De Egmonden</v>
          </cell>
          <cell r="B27" t="str">
            <v>Rob Stam</v>
          </cell>
          <cell r="C27">
            <v>2088</v>
          </cell>
          <cell r="D27">
            <v>26</v>
          </cell>
        </row>
      </sheetData>
      <sheetData sheetId="8">
        <row r="2">
          <cell r="A2" t="str">
            <v>Nipro Team</v>
          </cell>
          <cell r="B2" t="str">
            <v>Harry Timmer</v>
          </cell>
          <cell r="C2">
            <v>42</v>
          </cell>
          <cell r="D2">
            <v>1</v>
          </cell>
        </row>
        <row r="3">
          <cell r="A3" t="str">
            <v>Team Hengelhuis Maassluis</v>
          </cell>
          <cell r="B3" t="str">
            <v>Jammy Postemus</v>
          </cell>
          <cell r="C3">
            <v>54</v>
          </cell>
          <cell r="D3">
            <v>2</v>
          </cell>
        </row>
        <row r="4">
          <cell r="A4" t="str">
            <v>Sportvisser team 2</v>
          </cell>
          <cell r="B4" t="str">
            <v>Berend Duindam</v>
          </cell>
          <cell r="C4">
            <v>60</v>
          </cell>
          <cell r="D4">
            <v>3</v>
          </cell>
        </row>
        <row r="5">
          <cell r="A5" t="str">
            <v>Everest 3</v>
          </cell>
          <cell r="B5" t="str">
            <v>Derk Bremmer</v>
          </cell>
          <cell r="C5">
            <v>64</v>
          </cell>
          <cell r="D5">
            <v>4</v>
          </cell>
        </row>
        <row r="6">
          <cell r="A6" t="str">
            <v>Zeevisteam Westland</v>
          </cell>
          <cell r="B6" t="str">
            <v>Willem Louman</v>
          </cell>
          <cell r="C6">
            <v>71</v>
          </cell>
          <cell r="D6">
            <v>5</v>
          </cell>
        </row>
        <row r="7">
          <cell r="A7" t="str">
            <v>Brittenburgh 2</v>
          </cell>
          <cell r="B7" t="str">
            <v>Jacco Rijnsent</v>
          </cell>
          <cell r="C7">
            <v>81</v>
          </cell>
          <cell r="D7">
            <v>6</v>
          </cell>
        </row>
        <row r="8">
          <cell r="A8" t="str">
            <v>Team Terheijde 3</v>
          </cell>
          <cell r="B8" t="str">
            <v>Ronald van Os</v>
          </cell>
          <cell r="C8">
            <v>99</v>
          </cell>
          <cell r="D8">
            <v>7</v>
          </cell>
        </row>
        <row r="9">
          <cell r="A9" t="str">
            <v>Slufter 4</v>
          </cell>
          <cell r="B9" t="str">
            <v>Ton Polet</v>
          </cell>
          <cell r="C9">
            <v>103</v>
          </cell>
          <cell r="D9">
            <v>8</v>
          </cell>
        </row>
        <row r="10">
          <cell r="A10" t="str">
            <v>Slufter 2</v>
          </cell>
          <cell r="B10" t="str">
            <v>Heidi Leeuwis</v>
          </cell>
          <cell r="C10">
            <v>120</v>
          </cell>
          <cell r="D10">
            <v>9</v>
          </cell>
        </row>
        <row r="11">
          <cell r="A11" t="str">
            <v>Brittenburgh 1</v>
          </cell>
          <cell r="B11" t="str">
            <v>Huig Schaap</v>
          </cell>
          <cell r="C11">
            <v>121</v>
          </cell>
          <cell r="D11">
            <v>10</v>
          </cell>
        </row>
        <row r="12">
          <cell r="A12" t="str">
            <v>Slufter 3</v>
          </cell>
          <cell r="B12" t="str">
            <v>Ruud Roskam</v>
          </cell>
          <cell r="C12">
            <v>124</v>
          </cell>
          <cell r="D12">
            <v>11</v>
          </cell>
        </row>
        <row r="13">
          <cell r="A13" t="str">
            <v>Sportvisser team 1</v>
          </cell>
          <cell r="B13" t="str">
            <v>Peter Koeleman</v>
          </cell>
          <cell r="C13">
            <v>134</v>
          </cell>
          <cell r="D13">
            <v>12</v>
          </cell>
        </row>
        <row r="14">
          <cell r="A14" t="str">
            <v>De Egmonden</v>
          </cell>
          <cell r="B14" t="str">
            <v>Rob Stam</v>
          </cell>
          <cell r="C14">
            <v>137</v>
          </cell>
          <cell r="D14">
            <v>13</v>
          </cell>
        </row>
        <row r="15">
          <cell r="A15" t="str">
            <v>Team Salamander</v>
          </cell>
          <cell r="B15" t="str">
            <v>Peter Mourits</v>
          </cell>
          <cell r="C15">
            <v>142</v>
          </cell>
          <cell r="D15">
            <v>14</v>
          </cell>
        </row>
        <row r="16">
          <cell r="A16" t="str">
            <v>Slufter 6</v>
          </cell>
          <cell r="B16" t="str">
            <v>Richard van der Maat</v>
          </cell>
          <cell r="C16">
            <v>156</v>
          </cell>
          <cell r="D16">
            <v>15</v>
          </cell>
        </row>
        <row r="17">
          <cell r="A17" t="str">
            <v>Rancar</v>
          </cell>
          <cell r="B17" t="str">
            <v>Paul van Swaal</v>
          </cell>
          <cell r="C17">
            <v>162</v>
          </cell>
          <cell r="D17">
            <v>16</v>
          </cell>
        </row>
        <row r="18">
          <cell r="A18" t="str">
            <v>Hengelsport Rotterdam</v>
          </cell>
          <cell r="B18" t="str">
            <v>Ben van Houten</v>
          </cell>
          <cell r="C18">
            <v>169</v>
          </cell>
          <cell r="D18">
            <v>17</v>
          </cell>
        </row>
        <row r="19">
          <cell r="A19" t="str">
            <v>Slufter 1</v>
          </cell>
          <cell r="B19" t="str">
            <v>Wim Kruining</v>
          </cell>
          <cell r="C19">
            <v>180</v>
          </cell>
          <cell r="D19">
            <v>18</v>
          </cell>
        </row>
        <row r="20">
          <cell r="A20" t="str">
            <v>Nacht en Ontij 2</v>
          </cell>
          <cell r="B20" t="str">
            <v>Patrick Groen</v>
          </cell>
          <cell r="C20">
            <v>181</v>
          </cell>
          <cell r="D20">
            <v>19</v>
          </cell>
        </row>
        <row r="21">
          <cell r="A21" t="str">
            <v>Yuki Team</v>
          </cell>
          <cell r="B21" t="str">
            <v>Marcel Noort</v>
          </cell>
          <cell r="C21">
            <v>221</v>
          </cell>
          <cell r="D21">
            <v>20</v>
          </cell>
        </row>
        <row r="22">
          <cell r="A22" t="str">
            <v>Bij de Vleet</v>
          </cell>
          <cell r="B22" t="str">
            <v>Hans de Wit</v>
          </cell>
          <cell r="C22">
            <v>222</v>
          </cell>
          <cell r="D22">
            <v>21</v>
          </cell>
        </row>
        <row r="23">
          <cell r="A23" t="str">
            <v>Everest 1</v>
          </cell>
          <cell r="B23" t="str">
            <v>Gerrit van Hanneghem</v>
          </cell>
          <cell r="C23">
            <v>235</v>
          </cell>
          <cell r="D23">
            <v>22</v>
          </cell>
        </row>
        <row r="24">
          <cell r="A24" t="str">
            <v>Slufter 5</v>
          </cell>
          <cell r="B24" t="str">
            <v>Henk Verlinden</v>
          </cell>
          <cell r="C24">
            <v>246</v>
          </cell>
          <cell r="D24">
            <v>23</v>
          </cell>
        </row>
        <row r="25">
          <cell r="A25" t="str">
            <v>Team Marco</v>
          </cell>
          <cell r="B25" t="str">
            <v>Cor van de Houwen</v>
          </cell>
          <cell r="C25">
            <v>249</v>
          </cell>
          <cell r="D25">
            <v>24</v>
          </cell>
        </row>
        <row r="26">
          <cell r="A26" t="str">
            <v>Paddy Zeevisteam</v>
          </cell>
          <cell r="B26" t="str">
            <v>Ben de Jong</v>
          </cell>
          <cell r="C26">
            <v>253</v>
          </cell>
          <cell r="D26">
            <v>25</v>
          </cell>
        </row>
        <row r="27">
          <cell r="A27" t="str">
            <v>Everest 2</v>
          </cell>
          <cell r="B27" t="str">
            <v>Sjaak Huiberts</v>
          </cell>
          <cell r="C27">
            <v>290</v>
          </cell>
          <cell r="D27">
            <v>26</v>
          </cell>
        </row>
      </sheetData>
      <sheetData sheetId="9">
        <row r="2">
          <cell r="A2" t="str">
            <v>Team Hengelhuis Maassluis</v>
          </cell>
          <cell r="B2" t="str">
            <v>John Duynisveld</v>
          </cell>
          <cell r="C2">
            <v>35</v>
          </cell>
          <cell r="D2">
            <v>1</v>
          </cell>
        </row>
        <row r="3">
          <cell r="A3" t="str">
            <v>Yuki Team</v>
          </cell>
          <cell r="B3" t="str">
            <v>Martin van de Drift</v>
          </cell>
          <cell r="C3">
            <v>52</v>
          </cell>
          <cell r="D3">
            <v>2</v>
          </cell>
        </row>
        <row r="4">
          <cell r="A4" t="str">
            <v>Everest 3</v>
          </cell>
          <cell r="B4" t="str">
            <v>Derk Bremmer</v>
          </cell>
          <cell r="C4">
            <v>80</v>
          </cell>
          <cell r="D4">
            <v>3</v>
          </cell>
        </row>
        <row r="5">
          <cell r="A5" t="str">
            <v>Zeevisteam Westland</v>
          </cell>
          <cell r="B5" t="str">
            <v>Ed van Zanten</v>
          </cell>
          <cell r="C5">
            <v>90</v>
          </cell>
          <cell r="D5">
            <v>4</v>
          </cell>
        </row>
        <row r="6">
          <cell r="A6" t="str">
            <v>De Egmonden</v>
          </cell>
          <cell r="B6" t="str">
            <v>Theo Minneboo</v>
          </cell>
          <cell r="C6">
            <v>100</v>
          </cell>
          <cell r="D6">
            <v>5</v>
          </cell>
        </row>
        <row r="7">
          <cell r="A7" t="str">
            <v>Bij de Vleet</v>
          </cell>
          <cell r="B7" t="str">
            <v>Braam Kooy</v>
          </cell>
          <cell r="C7">
            <v>116</v>
          </cell>
          <cell r="D7">
            <v>6</v>
          </cell>
        </row>
        <row r="8">
          <cell r="A8" t="str">
            <v>Team Terheijde 3</v>
          </cell>
          <cell r="B8" t="str">
            <v>Arno Arkesteijn</v>
          </cell>
          <cell r="C8">
            <v>132</v>
          </cell>
          <cell r="D8">
            <v>7</v>
          </cell>
        </row>
        <row r="9">
          <cell r="A9" t="str">
            <v>Slufter 4</v>
          </cell>
          <cell r="B9" t="str">
            <v>Piet de Vlieger</v>
          </cell>
          <cell r="C9">
            <v>145</v>
          </cell>
          <cell r="D9">
            <v>8</v>
          </cell>
        </row>
        <row r="10">
          <cell r="A10" t="str">
            <v>Slufter 1</v>
          </cell>
          <cell r="B10" t="str">
            <v>Hans Nulle</v>
          </cell>
          <cell r="C10">
            <v>149</v>
          </cell>
          <cell r="D10">
            <v>9</v>
          </cell>
        </row>
        <row r="11">
          <cell r="A11" t="str">
            <v>Slufter 2</v>
          </cell>
          <cell r="B11" t="str">
            <v>Edwin Jongenelen</v>
          </cell>
          <cell r="C11">
            <v>150</v>
          </cell>
          <cell r="D11">
            <v>10</v>
          </cell>
        </row>
        <row r="12">
          <cell r="A12" t="str">
            <v>Nacht en Ontij 2</v>
          </cell>
          <cell r="B12" t="str">
            <v>Patrick Groen</v>
          </cell>
          <cell r="C12">
            <v>154</v>
          </cell>
          <cell r="D12">
            <v>11</v>
          </cell>
        </row>
        <row r="13">
          <cell r="A13" t="str">
            <v>Sportvisser team 2</v>
          </cell>
          <cell r="B13" t="str">
            <v>Rick van Loon</v>
          </cell>
          <cell r="C13">
            <v>158</v>
          </cell>
          <cell r="D13">
            <v>12</v>
          </cell>
        </row>
        <row r="14">
          <cell r="A14" t="str">
            <v>Nipro Team</v>
          </cell>
          <cell r="B14" t="str">
            <v>Dennis Cornielje</v>
          </cell>
          <cell r="C14">
            <v>163</v>
          </cell>
          <cell r="D14">
            <v>13</v>
          </cell>
        </row>
        <row r="15">
          <cell r="A15" t="str">
            <v>Everest 1</v>
          </cell>
          <cell r="B15" t="str">
            <v>Jan Tinus Jeensma</v>
          </cell>
          <cell r="C15">
            <v>163</v>
          </cell>
          <cell r="D15">
            <v>14</v>
          </cell>
        </row>
        <row r="16">
          <cell r="A16" t="str">
            <v>Brittenburgh 1</v>
          </cell>
          <cell r="B16" t="str">
            <v>Niels van Rossum</v>
          </cell>
          <cell r="C16">
            <v>167</v>
          </cell>
          <cell r="D16">
            <v>15</v>
          </cell>
        </row>
        <row r="17">
          <cell r="A17" t="str">
            <v>Slufter 5</v>
          </cell>
          <cell r="B17" t="str">
            <v>Petra van den Hoogen</v>
          </cell>
          <cell r="C17">
            <v>186</v>
          </cell>
          <cell r="D17">
            <v>16</v>
          </cell>
        </row>
        <row r="18">
          <cell r="A18" t="str">
            <v>Slufter 3</v>
          </cell>
          <cell r="B18" t="str">
            <v>Piet van Veen</v>
          </cell>
          <cell r="C18">
            <v>190</v>
          </cell>
          <cell r="D18">
            <v>17</v>
          </cell>
        </row>
        <row r="19">
          <cell r="A19" t="str">
            <v>Everest 2</v>
          </cell>
          <cell r="B19" t="str">
            <v>Sjaak Huiberts</v>
          </cell>
          <cell r="C19">
            <v>199</v>
          </cell>
          <cell r="D19">
            <v>18</v>
          </cell>
        </row>
        <row r="20">
          <cell r="A20" t="str">
            <v>Team Marco</v>
          </cell>
          <cell r="B20" t="str">
            <v>Ruud Helleman</v>
          </cell>
          <cell r="C20">
            <v>212</v>
          </cell>
          <cell r="D20">
            <v>19</v>
          </cell>
        </row>
        <row r="21">
          <cell r="A21" t="str">
            <v>Hengelsport Rotterdam</v>
          </cell>
          <cell r="B21" t="str">
            <v>Ruud 't Manneke</v>
          </cell>
          <cell r="C21">
            <v>215</v>
          </cell>
          <cell r="D21">
            <v>20</v>
          </cell>
        </row>
        <row r="22">
          <cell r="A22" t="str">
            <v>Sportvisser team 1</v>
          </cell>
          <cell r="B22" t="str">
            <v>Ton van Elswijk</v>
          </cell>
          <cell r="C22">
            <v>224</v>
          </cell>
          <cell r="D22">
            <v>21</v>
          </cell>
        </row>
        <row r="23">
          <cell r="A23" t="str">
            <v>Team Salamander</v>
          </cell>
          <cell r="B23" t="str">
            <v>Peter Mourits</v>
          </cell>
          <cell r="C23">
            <v>231</v>
          </cell>
          <cell r="D23">
            <v>22</v>
          </cell>
        </row>
        <row r="24">
          <cell r="A24" t="str">
            <v>Rancar</v>
          </cell>
          <cell r="B24" t="str">
            <v>John Setoe</v>
          </cell>
          <cell r="C24">
            <v>237</v>
          </cell>
          <cell r="D24">
            <v>23</v>
          </cell>
        </row>
        <row r="25">
          <cell r="A25" t="str">
            <v>Paddy Zeevisteam</v>
          </cell>
          <cell r="B25" t="str">
            <v>Ben de Jong</v>
          </cell>
          <cell r="C25">
            <v>246</v>
          </cell>
          <cell r="D25">
            <v>24</v>
          </cell>
        </row>
        <row r="26">
          <cell r="A26" t="str">
            <v>Brittenburgh 2</v>
          </cell>
          <cell r="B26" t="str">
            <v>Jacco Rijnsent</v>
          </cell>
          <cell r="C26">
            <v>258</v>
          </cell>
          <cell r="D26">
            <v>25</v>
          </cell>
        </row>
        <row r="27">
          <cell r="A27" t="str">
            <v>Slufter 6</v>
          </cell>
          <cell r="B27" t="str">
            <v>Richard van der Maat</v>
          </cell>
          <cell r="C27">
            <v>1120</v>
          </cell>
          <cell r="D27">
            <v>26</v>
          </cell>
        </row>
      </sheetData>
      <sheetData sheetId="10">
        <row r="2">
          <cell r="A2" t="str">
            <v>Everest 3</v>
          </cell>
          <cell r="B2" t="str">
            <v>Adrie Bremmer</v>
          </cell>
          <cell r="C2">
            <v>30</v>
          </cell>
          <cell r="D2">
            <v>1</v>
          </cell>
        </row>
        <row r="3">
          <cell r="A3" t="str">
            <v>Team Hengelhuis Maassluis</v>
          </cell>
          <cell r="B3" t="str">
            <v>Mischa Voskamp</v>
          </cell>
          <cell r="C3">
            <v>35</v>
          </cell>
          <cell r="D3">
            <v>2</v>
          </cell>
        </row>
        <row r="4">
          <cell r="A4" t="str">
            <v>Nipro Team</v>
          </cell>
          <cell r="B4" t="str">
            <v>Nico Tessel</v>
          </cell>
          <cell r="C4">
            <v>38</v>
          </cell>
          <cell r="D4">
            <v>3</v>
          </cell>
        </row>
        <row r="5">
          <cell r="A5" t="str">
            <v>Hengelsport Rotterdam</v>
          </cell>
          <cell r="B5" t="str">
            <v>Ben van Houten</v>
          </cell>
          <cell r="C5">
            <v>47</v>
          </cell>
          <cell r="D5">
            <v>4</v>
          </cell>
        </row>
        <row r="6">
          <cell r="A6" t="str">
            <v>Team Terheijde 3</v>
          </cell>
          <cell r="B6" t="str">
            <v>Arno Arkesteijn</v>
          </cell>
          <cell r="C6">
            <v>82</v>
          </cell>
          <cell r="D6">
            <v>5</v>
          </cell>
        </row>
        <row r="7">
          <cell r="A7" t="str">
            <v>Brittenburgh 1</v>
          </cell>
          <cell r="B7" t="str">
            <v>Kees de Weger</v>
          </cell>
          <cell r="C7">
            <v>99</v>
          </cell>
          <cell r="D7">
            <v>6</v>
          </cell>
        </row>
        <row r="8">
          <cell r="A8" t="str">
            <v>De Egmonden</v>
          </cell>
          <cell r="B8" t="str">
            <v>Ab Kok</v>
          </cell>
          <cell r="C8">
            <v>105</v>
          </cell>
          <cell r="D8">
            <v>7</v>
          </cell>
        </row>
        <row r="9">
          <cell r="A9" t="str">
            <v>Paddy Zeevisteam</v>
          </cell>
          <cell r="B9" t="str">
            <v>Koos van de Stap</v>
          </cell>
          <cell r="C9">
            <v>123</v>
          </cell>
          <cell r="D9">
            <v>8</v>
          </cell>
        </row>
        <row r="10">
          <cell r="A10" t="str">
            <v>Bij de Vleet</v>
          </cell>
          <cell r="B10" t="str">
            <v>Braam Kooy</v>
          </cell>
          <cell r="C10">
            <v>125</v>
          </cell>
          <cell r="D10">
            <v>9</v>
          </cell>
        </row>
        <row r="11">
          <cell r="A11" t="str">
            <v>Zeevisteam Westland</v>
          </cell>
          <cell r="B11" t="str">
            <v>Ed van Zanten</v>
          </cell>
          <cell r="C11">
            <v>125</v>
          </cell>
          <cell r="D11">
            <v>9</v>
          </cell>
        </row>
        <row r="12">
          <cell r="A12" t="str">
            <v>Sportvisser team 1</v>
          </cell>
          <cell r="B12" t="str">
            <v>Peter Koeleman</v>
          </cell>
          <cell r="C12">
            <v>128</v>
          </cell>
          <cell r="D12">
            <v>11</v>
          </cell>
        </row>
        <row r="13">
          <cell r="A13" t="str">
            <v>Slufter 4</v>
          </cell>
          <cell r="B13" t="str">
            <v>Ton Polet</v>
          </cell>
          <cell r="C13">
            <v>131</v>
          </cell>
          <cell r="D13">
            <v>12</v>
          </cell>
        </row>
        <row r="14">
          <cell r="A14" t="str">
            <v>Yuki Team</v>
          </cell>
          <cell r="B14" t="str">
            <v>Marcel Noort</v>
          </cell>
          <cell r="C14">
            <v>134</v>
          </cell>
          <cell r="D14">
            <v>13</v>
          </cell>
        </row>
        <row r="15">
          <cell r="A15" t="str">
            <v>Brittenburgh 2</v>
          </cell>
          <cell r="B15" t="str">
            <v>Cor van Klaveren</v>
          </cell>
          <cell r="C15">
            <v>142</v>
          </cell>
          <cell r="D15">
            <v>14</v>
          </cell>
        </row>
        <row r="16">
          <cell r="A16" t="str">
            <v>Slufter 2</v>
          </cell>
          <cell r="B16" t="str">
            <v>Kees Kleinjan</v>
          </cell>
          <cell r="C16">
            <v>145</v>
          </cell>
          <cell r="D16">
            <v>15</v>
          </cell>
        </row>
        <row r="17">
          <cell r="A17" t="str">
            <v>Sportvisser team 2</v>
          </cell>
          <cell r="B17" t="str">
            <v>Richard van Loon</v>
          </cell>
          <cell r="C17">
            <v>163</v>
          </cell>
          <cell r="D17">
            <v>16</v>
          </cell>
        </row>
        <row r="18">
          <cell r="A18" t="str">
            <v>Slufter 1</v>
          </cell>
          <cell r="B18" t="str">
            <v>Leen van Marion</v>
          </cell>
          <cell r="C18">
            <v>180</v>
          </cell>
          <cell r="D18">
            <v>17</v>
          </cell>
        </row>
        <row r="19">
          <cell r="A19" t="str">
            <v>Rancar</v>
          </cell>
          <cell r="B19" t="str">
            <v>Jos Mels</v>
          </cell>
          <cell r="C19">
            <v>182</v>
          </cell>
          <cell r="D19">
            <v>18</v>
          </cell>
        </row>
        <row r="20">
          <cell r="A20" t="str">
            <v>Team Marco</v>
          </cell>
          <cell r="B20" t="str">
            <v>Toon Keijzer</v>
          </cell>
          <cell r="C20">
            <v>220</v>
          </cell>
          <cell r="D20">
            <v>19</v>
          </cell>
        </row>
        <row r="21">
          <cell r="A21" t="str">
            <v>Everest 1</v>
          </cell>
          <cell r="B21" t="str">
            <v>Arie Mak</v>
          </cell>
          <cell r="C21">
            <v>230</v>
          </cell>
          <cell r="D21">
            <v>20</v>
          </cell>
        </row>
        <row r="22">
          <cell r="A22" t="str">
            <v>Everest 2</v>
          </cell>
          <cell r="B22" t="str">
            <v>Gerrit Bruin</v>
          </cell>
          <cell r="C22">
            <v>249</v>
          </cell>
          <cell r="D22">
            <v>21</v>
          </cell>
        </row>
        <row r="23">
          <cell r="A23" t="str">
            <v>Team Salamander</v>
          </cell>
          <cell r="B23" t="str">
            <v>Frans Glorie</v>
          </cell>
          <cell r="C23">
            <v>258</v>
          </cell>
          <cell r="D23">
            <v>22</v>
          </cell>
        </row>
        <row r="24">
          <cell r="A24" t="str">
            <v>Slufter 3</v>
          </cell>
          <cell r="B24" t="str">
            <v>Hans Nieuwland</v>
          </cell>
          <cell r="C24">
            <v>1180</v>
          </cell>
          <cell r="D24">
            <v>23</v>
          </cell>
        </row>
        <row r="25">
          <cell r="A25" t="str">
            <v>Nacht en Ontij 2</v>
          </cell>
          <cell r="B25" t="str">
            <v>Job Zwart</v>
          </cell>
          <cell r="C25">
            <v>1183</v>
          </cell>
          <cell r="D25">
            <v>24</v>
          </cell>
        </row>
        <row r="26">
          <cell r="A26" t="str">
            <v>Slufter 6</v>
          </cell>
          <cell r="B26" t="str">
            <v>Richard van der Maat</v>
          </cell>
          <cell r="C26">
            <v>2037</v>
          </cell>
          <cell r="D26">
            <v>25</v>
          </cell>
        </row>
        <row r="27">
          <cell r="A27" t="str">
            <v>Slufter 5</v>
          </cell>
          <cell r="B27" t="str">
            <v>Henk Verlinden</v>
          </cell>
          <cell r="C27">
            <v>2997</v>
          </cell>
          <cell r="D27">
            <v>26</v>
          </cell>
        </row>
      </sheetData>
      <sheetData sheetId="11"/>
      <sheetData sheetId="12">
        <row r="2">
          <cell r="A2" t="str">
            <v>De Slufter-HSV Gr-R'dam</v>
          </cell>
          <cell r="B2">
            <v>1</v>
          </cell>
        </row>
        <row r="3">
          <cell r="A3" t="str">
            <v>HSV NoordWest 9</v>
          </cell>
          <cell r="B3">
            <v>2</v>
          </cell>
        </row>
        <row r="4">
          <cell r="A4" t="str">
            <v>HSV Brittenburgh</v>
          </cell>
          <cell r="B4">
            <v>3</v>
          </cell>
        </row>
        <row r="5">
          <cell r="A5" t="str">
            <v>HSV De Sportvisser</v>
          </cell>
          <cell r="B5">
            <v>4</v>
          </cell>
        </row>
        <row r="6">
          <cell r="A6" t="str">
            <v>ZBV Terheijde aan Zee</v>
          </cell>
          <cell r="B6">
            <v>5</v>
          </cell>
        </row>
        <row r="7">
          <cell r="A7" t="str">
            <v>HSV Nacht en Ontij</v>
          </cell>
          <cell r="B7">
            <v>6</v>
          </cell>
        </row>
        <row r="8">
          <cell r="A8" t="str">
            <v>WSV 'sGravenzande</v>
          </cell>
          <cell r="B8">
            <v>7</v>
          </cell>
        </row>
        <row r="9">
          <cell r="A9" t="str">
            <v>HSV De Salamander</v>
          </cell>
          <cell r="B9">
            <v>8</v>
          </cell>
        </row>
        <row r="10">
          <cell r="A10" t="str">
            <v>Hoeksche Strandvissers</v>
          </cell>
          <cell r="B10">
            <v>9</v>
          </cell>
        </row>
        <row r="11">
          <cell r="A11" t="str">
            <v>WSV Hoek van Holland</v>
          </cell>
          <cell r="B11">
            <v>10</v>
          </cell>
        </row>
      </sheetData>
      <sheetData sheetId="13">
        <row r="2">
          <cell r="A2" t="str">
            <v>HSV De Sportvisser</v>
          </cell>
          <cell r="B2">
            <v>1</v>
          </cell>
        </row>
        <row r="3">
          <cell r="A3" t="str">
            <v>HSV NoordWest 9</v>
          </cell>
          <cell r="B3">
            <v>2</v>
          </cell>
        </row>
        <row r="4">
          <cell r="A4" t="str">
            <v>De Slufter-HSV Gr-R'dam</v>
          </cell>
          <cell r="B4">
            <v>3</v>
          </cell>
        </row>
        <row r="5">
          <cell r="A5" t="str">
            <v>HSV Brittenburgh</v>
          </cell>
          <cell r="B5">
            <v>4</v>
          </cell>
        </row>
        <row r="6">
          <cell r="A6" t="str">
            <v>ZBV Terheijde aan Zee</v>
          </cell>
          <cell r="B6">
            <v>5</v>
          </cell>
        </row>
        <row r="7">
          <cell r="A7" t="str">
            <v>HSV Nacht en Ontij</v>
          </cell>
          <cell r="B7">
            <v>6</v>
          </cell>
        </row>
        <row r="8">
          <cell r="A8" t="str">
            <v>HSV De Salamander</v>
          </cell>
          <cell r="B8">
            <v>7</v>
          </cell>
        </row>
        <row r="9">
          <cell r="A9" t="str">
            <v>WSV 'sGravenzande</v>
          </cell>
          <cell r="B9">
            <v>8</v>
          </cell>
        </row>
        <row r="10">
          <cell r="A10" t="str">
            <v>Hoeksche Strandvissers</v>
          </cell>
          <cell r="B10">
            <v>9</v>
          </cell>
        </row>
        <row r="11">
          <cell r="A11" t="str">
            <v>WSV Hoek van Holland</v>
          </cell>
          <cell r="B11">
            <v>106</v>
          </cell>
        </row>
      </sheetData>
      <sheetData sheetId="14">
        <row r="2">
          <cell r="A2" t="str">
            <v>HSV De Sportvisser</v>
          </cell>
          <cell r="B2">
            <v>1</v>
          </cell>
        </row>
        <row r="3">
          <cell r="A3" t="str">
            <v>HSV Nacht en Ontij</v>
          </cell>
          <cell r="B3">
            <v>2</v>
          </cell>
        </row>
        <row r="4">
          <cell r="A4" t="str">
            <v>HSV NoordWest 9</v>
          </cell>
          <cell r="B4">
            <v>3</v>
          </cell>
        </row>
        <row r="5">
          <cell r="A5" t="str">
            <v>De Slufter-HSV Gr-R'dam</v>
          </cell>
          <cell r="B5">
            <v>4</v>
          </cell>
        </row>
        <row r="6">
          <cell r="A6" t="str">
            <v>ZBV Terheijde aan Zee</v>
          </cell>
          <cell r="B6">
            <v>5</v>
          </cell>
        </row>
        <row r="7">
          <cell r="A7" t="str">
            <v>HSV Brittenburgh</v>
          </cell>
          <cell r="B7">
            <v>6</v>
          </cell>
        </row>
        <row r="8">
          <cell r="A8" t="str">
            <v>WSV 'sGravenzande</v>
          </cell>
          <cell r="B8">
            <v>7</v>
          </cell>
        </row>
        <row r="9">
          <cell r="A9" t="str">
            <v>HSV De Salamander</v>
          </cell>
          <cell r="B9">
            <v>8</v>
          </cell>
        </row>
        <row r="10">
          <cell r="A10" t="str">
            <v>WSV Hoek van Holland</v>
          </cell>
          <cell r="B10">
            <v>9</v>
          </cell>
        </row>
        <row r="11">
          <cell r="A11" t="str">
            <v>Hoeksche Strandvissers</v>
          </cell>
          <cell r="B11">
            <v>999</v>
          </cell>
        </row>
      </sheetData>
      <sheetData sheetId="15">
        <row r="2">
          <cell r="A2" t="str">
            <v>HSV NoordWest 9</v>
          </cell>
          <cell r="B2">
            <v>1</v>
          </cell>
        </row>
        <row r="3">
          <cell r="A3" t="str">
            <v>De Slufter-HSV Gr-R'dam</v>
          </cell>
          <cell r="B3">
            <v>2</v>
          </cell>
        </row>
        <row r="4">
          <cell r="A4" t="str">
            <v>HSV De Sportvisser</v>
          </cell>
          <cell r="B4">
            <v>3</v>
          </cell>
        </row>
        <row r="5">
          <cell r="A5" t="str">
            <v>ZBV Terheijde aan Zee</v>
          </cell>
          <cell r="B5">
            <v>4</v>
          </cell>
        </row>
        <row r="6">
          <cell r="A6" t="str">
            <v>HSV Brittenburgh</v>
          </cell>
          <cell r="B6">
            <v>5</v>
          </cell>
        </row>
        <row r="7">
          <cell r="A7" t="str">
            <v>HSV Nacht en Ontij</v>
          </cell>
          <cell r="B7">
            <v>6</v>
          </cell>
        </row>
        <row r="8">
          <cell r="A8" t="str">
            <v>WSV 'sGravenzande</v>
          </cell>
          <cell r="B8">
            <v>7</v>
          </cell>
        </row>
        <row r="9">
          <cell r="A9" t="str">
            <v>HSV De Salamander</v>
          </cell>
          <cell r="B9">
            <v>8</v>
          </cell>
        </row>
        <row r="10">
          <cell r="A10" t="str">
            <v>Hoeksche Strandvissers</v>
          </cell>
          <cell r="B10">
            <v>9</v>
          </cell>
        </row>
        <row r="11">
          <cell r="A11" t="str">
            <v>WSV Hoek van Holland</v>
          </cell>
          <cell r="B11">
            <v>999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/>
  </sheetViews>
  <sheetFormatPr defaultRowHeight="12.75" x14ac:dyDescent="0.2"/>
  <cols>
    <col min="1" max="1" width="6.85546875" style="3" customWidth="1"/>
    <col min="2" max="2" width="5.85546875" style="3" customWidth="1"/>
    <col min="3" max="3" width="6.140625" style="3" customWidth="1"/>
    <col min="4" max="4" width="22.7109375" style="4" customWidth="1"/>
    <col min="5" max="5" width="25.7109375" style="16" customWidth="1"/>
    <col min="6" max="6" width="23.140625" style="16" hidden="1" customWidth="1"/>
    <col min="7" max="7" width="10.28515625" style="3" customWidth="1"/>
    <col min="8" max="8" width="9" style="3" customWidth="1"/>
    <col min="9" max="9" width="8.28515625" style="3" customWidth="1"/>
    <col min="10" max="10" width="6.28515625" style="3" customWidth="1"/>
    <col min="11" max="11" width="7" style="3" customWidth="1"/>
    <col min="12" max="248" width="9.140625" style="4"/>
    <col min="249" max="249" width="6.85546875" style="4" customWidth="1"/>
    <col min="250" max="250" width="5.85546875" style="4" customWidth="1"/>
    <col min="251" max="251" width="6.140625" style="4" customWidth="1"/>
    <col min="252" max="252" width="22.7109375" style="4" customWidth="1"/>
    <col min="253" max="253" width="25.7109375" style="4" customWidth="1"/>
    <col min="254" max="254" width="23.140625" style="4" customWidth="1"/>
    <col min="255" max="255" width="10.28515625" style="4" customWidth="1"/>
    <col min="256" max="256" width="9" style="4" customWidth="1"/>
    <col min="257" max="257" width="8.28515625" style="4" customWidth="1"/>
    <col min="258" max="258" width="6.28515625" style="4" customWidth="1"/>
    <col min="259" max="259" width="7" style="4" customWidth="1"/>
    <col min="260" max="260" width="8.28515625" style="4" customWidth="1"/>
    <col min="261" max="261" width="9" style="4" customWidth="1"/>
    <col min="262" max="262" width="20.140625" style="4" customWidth="1"/>
    <col min="263" max="504" width="9.140625" style="4"/>
    <col min="505" max="505" width="6.85546875" style="4" customWidth="1"/>
    <col min="506" max="506" width="5.85546875" style="4" customWidth="1"/>
    <col min="507" max="507" width="6.140625" style="4" customWidth="1"/>
    <col min="508" max="508" width="22.7109375" style="4" customWidth="1"/>
    <col min="509" max="509" width="25.7109375" style="4" customWidth="1"/>
    <col min="510" max="510" width="23.140625" style="4" customWidth="1"/>
    <col min="511" max="511" width="10.28515625" style="4" customWidth="1"/>
    <col min="512" max="512" width="9" style="4" customWidth="1"/>
    <col min="513" max="513" width="8.28515625" style="4" customWidth="1"/>
    <col min="514" max="514" width="6.28515625" style="4" customWidth="1"/>
    <col min="515" max="515" width="7" style="4" customWidth="1"/>
    <col min="516" max="516" width="8.28515625" style="4" customWidth="1"/>
    <col min="517" max="517" width="9" style="4" customWidth="1"/>
    <col min="518" max="518" width="20.140625" style="4" customWidth="1"/>
    <col min="519" max="760" width="9.140625" style="4"/>
    <col min="761" max="761" width="6.85546875" style="4" customWidth="1"/>
    <col min="762" max="762" width="5.85546875" style="4" customWidth="1"/>
    <col min="763" max="763" width="6.140625" style="4" customWidth="1"/>
    <col min="764" max="764" width="22.7109375" style="4" customWidth="1"/>
    <col min="765" max="765" width="25.7109375" style="4" customWidth="1"/>
    <col min="766" max="766" width="23.140625" style="4" customWidth="1"/>
    <col min="767" max="767" width="10.28515625" style="4" customWidth="1"/>
    <col min="768" max="768" width="9" style="4" customWidth="1"/>
    <col min="769" max="769" width="8.28515625" style="4" customWidth="1"/>
    <col min="770" max="770" width="6.28515625" style="4" customWidth="1"/>
    <col min="771" max="771" width="7" style="4" customWidth="1"/>
    <col min="772" max="772" width="8.28515625" style="4" customWidth="1"/>
    <col min="773" max="773" width="9" style="4" customWidth="1"/>
    <col min="774" max="774" width="20.140625" style="4" customWidth="1"/>
    <col min="775" max="1016" width="9.140625" style="4"/>
    <col min="1017" max="1017" width="6.85546875" style="4" customWidth="1"/>
    <col min="1018" max="1018" width="5.85546875" style="4" customWidth="1"/>
    <col min="1019" max="1019" width="6.140625" style="4" customWidth="1"/>
    <col min="1020" max="1020" width="22.7109375" style="4" customWidth="1"/>
    <col min="1021" max="1021" width="25.7109375" style="4" customWidth="1"/>
    <col min="1022" max="1022" width="23.140625" style="4" customWidth="1"/>
    <col min="1023" max="1023" width="10.28515625" style="4" customWidth="1"/>
    <col min="1024" max="1024" width="9" style="4" customWidth="1"/>
    <col min="1025" max="1025" width="8.28515625" style="4" customWidth="1"/>
    <col min="1026" max="1026" width="6.28515625" style="4" customWidth="1"/>
    <col min="1027" max="1027" width="7" style="4" customWidth="1"/>
    <col min="1028" max="1028" width="8.28515625" style="4" customWidth="1"/>
    <col min="1029" max="1029" width="9" style="4" customWidth="1"/>
    <col min="1030" max="1030" width="20.140625" style="4" customWidth="1"/>
    <col min="1031" max="1272" width="9.140625" style="4"/>
    <col min="1273" max="1273" width="6.85546875" style="4" customWidth="1"/>
    <col min="1274" max="1274" width="5.85546875" style="4" customWidth="1"/>
    <col min="1275" max="1275" width="6.140625" style="4" customWidth="1"/>
    <col min="1276" max="1276" width="22.7109375" style="4" customWidth="1"/>
    <col min="1277" max="1277" width="25.7109375" style="4" customWidth="1"/>
    <col min="1278" max="1278" width="23.140625" style="4" customWidth="1"/>
    <col min="1279" max="1279" width="10.28515625" style="4" customWidth="1"/>
    <col min="1280" max="1280" width="9" style="4" customWidth="1"/>
    <col min="1281" max="1281" width="8.28515625" style="4" customWidth="1"/>
    <col min="1282" max="1282" width="6.28515625" style="4" customWidth="1"/>
    <col min="1283" max="1283" width="7" style="4" customWidth="1"/>
    <col min="1284" max="1284" width="8.28515625" style="4" customWidth="1"/>
    <col min="1285" max="1285" width="9" style="4" customWidth="1"/>
    <col min="1286" max="1286" width="20.140625" style="4" customWidth="1"/>
    <col min="1287" max="1528" width="9.140625" style="4"/>
    <col min="1529" max="1529" width="6.85546875" style="4" customWidth="1"/>
    <col min="1530" max="1530" width="5.85546875" style="4" customWidth="1"/>
    <col min="1531" max="1531" width="6.140625" style="4" customWidth="1"/>
    <col min="1532" max="1532" width="22.7109375" style="4" customWidth="1"/>
    <col min="1533" max="1533" width="25.7109375" style="4" customWidth="1"/>
    <col min="1534" max="1534" width="23.140625" style="4" customWidth="1"/>
    <col min="1535" max="1535" width="10.28515625" style="4" customWidth="1"/>
    <col min="1536" max="1536" width="9" style="4" customWidth="1"/>
    <col min="1537" max="1537" width="8.28515625" style="4" customWidth="1"/>
    <col min="1538" max="1538" width="6.28515625" style="4" customWidth="1"/>
    <col min="1539" max="1539" width="7" style="4" customWidth="1"/>
    <col min="1540" max="1540" width="8.28515625" style="4" customWidth="1"/>
    <col min="1541" max="1541" width="9" style="4" customWidth="1"/>
    <col min="1542" max="1542" width="20.140625" style="4" customWidth="1"/>
    <col min="1543" max="1784" width="9.140625" style="4"/>
    <col min="1785" max="1785" width="6.85546875" style="4" customWidth="1"/>
    <col min="1786" max="1786" width="5.85546875" style="4" customWidth="1"/>
    <col min="1787" max="1787" width="6.140625" style="4" customWidth="1"/>
    <col min="1788" max="1788" width="22.7109375" style="4" customWidth="1"/>
    <col min="1789" max="1789" width="25.7109375" style="4" customWidth="1"/>
    <col min="1790" max="1790" width="23.140625" style="4" customWidth="1"/>
    <col min="1791" max="1791" width="10.28515625" style="4" customWidth="1"/>
    <col min="1792" max="1792" width="9" style="4" customWidth="1"/>
    <col min="1793" max="1793" width="8.28515625" style="4" customWidth="1"/>
    <col min="1794" max="1794" width="6.28515625" style="4" customWidth="1"/>
    <col min="1795" max="1795" width="7" style="4" customWidth="1"/>
    <col min="1796" max="1796" width="8.28515625" style="4" customWidth="1"/>
    <col min="1797" max="1797" width="9" style="4" customWidth="1"/>
    <col min="1798" max="1798" width="20.140625" style="4" customWidth="1"/>
    <col min="1799" max="2040" width="9.140625" style="4"/>
    <col min="2041" max="2041" width="6.85546875" style="4" customWidth="1"/>
    <col min="2042" max="2042" width="5.85546875" style="4" customWidth="1"/>
    <col min="2043" max="2043" width="6.140625" style="4" customWidth="1"/>
    <col min="2044" max="2044" width="22.7109375" style="4" customWidth="1"/>
    <col min="2045" max="2045" width="25.7109375" style="4" customWidth="1"/>
    <col min="2046" max="2046" width="23.140625" style="4" customWidth="1"/>
    <col min="2047" max="2047" width="10.28515625" style="4" customWidth="1"/>
    <col min="2048" max="2048" width="9" style="4" customWidth="1"/>
    <col min="2049" max="2049" width="8.28515625" style="4" customWidth="1"/>
    <col min="2050" max="2050" width="6.28515625" style="4" customWidth="1"/>
    <col min="2051" max="2051" width="7" style="4" customWidth="1"/>
    <col min="2052" max="2052" width="8.28515625" style="4" customWidth="1"/>
    <col min="2053" max="2053" width="9" style="4" customWidth="1"/>
    <col min="2054" max="2054" width="20.140625" style="4" customWidth="1"/>
    <col min="2055" max="2296" width="9.140625" style="4"/>
    <col min="2297" max="2297" width="6.85546875" style="4" customWidth="1"/>
    <col min="2298" max="2298" width="5.85546875" style="4" customWidth="1"/>
    <col min="2299" max="2299" width="6.140625" style="4" customWidth="1"/>
    <col min="2300" max="2300" width="22.7109375" style="4" customWidth="1"/>
    <col min="2301" max="2301" width="25.7109375" style="4" customWidth="1"/>
    <col min="2302" max="2302" width="23.140625" style="4" customWidth="1"/>
    <col min="2303" max="2303" width="10.28515625" style="4" customWidth="1"/>
    <col min="2304" max="2304" width="9" style="4" customWidth="1"/>
    <col min="2305" max="2305" width="8.28515625" style="4" customWidth="1"/>
    <col min="2306" max="2306" width="6.28515625" style="4" customWidth="1"/>
    <col min="2307" max="2307" width="7" style="4" customWidth="1"/>
    <col min="2308" max="2308" width="8.28515625" style="4" customWidth="1"/>
    <col min="2309" max="2309" width="9" style="4" customWidth="1"/>
    <col min="2310" max="2310" width="20.140625" style="4" customWidth="1"/>
    <col min="2311" max="2552" width="9.140625" style="4"/>
    <col min="2553" max="2553" width="6.85546875" style="4" customWidth="1"/>
    <col min="2554" max="2554" width="5.85546875" style="4" customWidth="1"/>
    <col min="2555" max="2555" width="6.140625" style="4" customWidth="1"/>
    <col min="2556" max="2556" width="22.7109375" style="4" customWidth="1"/>
    <col min="2557" max="2557" width="25.7109375" style="4" customWidth="1"/>
    <col min="2558" max="2558" width="23.140625" style="4" customWidth="1"/>
    <col min="2559" max="2559" width="10.28515625" style="4" customWidth="1"/>
    <col min="2560" max="2560" width="9" style="4" customWidth="1"/>
    <col min="2561" max="2561" width="8.28515625" style="4" customWidth="1"/>
    <col min="2562" max="2562" width="6.28515625" style="4" customWidth="1"/>
    <col min="2563" max="2563" width="7" style="4" customWidth="1"/>
    <col min="2564" max="2564" width="8.28515625" style="4" customWidth="1"/>
    <col min="2565" max="2565" width="9" style="4" customWidth="1"/>
    <col min="2566" max="2566" width="20.140625" style="4" customWidth="1"/>
    <col min="2567" max="2808" width="9.140625" style="4"/>
    <col min="2809" max="2809" width="6.85546875" style="4" customWidth="1"/>
    <col min="2810" max="2810" width="5.85546875" style="4" customWidth="1"/>
    <col min="2811" max="2811" width="6.140625" style="4" customWidth="1"/>
    <col min="2812" max="2812" width="22.7109375" style="4" customWidth="1"/>
    <col min="2813" max="2813" width="25.7109375" style="4" customWidth="1"/>
    <col min="2814" max="2814" width="23.140625" style="4" customWidth="1"/>
    <col min="2815" max="2815" width="10.28515625" style="4" customWidth="1"/>
    <col min="2816" max="2816" width="9" style="4" customWidth="1"/>
    <col min="2817" max="2817" width="8.28515625" style="4" customWidth="1"/>
    <col min="2818" max="2818" width="6.28515625" style="4" customWidth="1"/>
    <col min="2819" max="2819" width="7" style="4" customWidth="1"/>
    <col min="2820" max="2820" width="8.28515625" style="4" customWidth="1"/>
    <col min="2821" max="2821" width="9" style="4" customWidth="1"/>
    <col min="2822" max="2822" width="20.140625" style="4" customWidth="1"/>
    <col min="2823" max="3064" width="9.140625" style="4"/>
    <col min="3065" max="3065" width="6.85546875" style="4" customWidth="1"/>
    <col min="3066" max="3066" width="5.85546875" style="4" customWidth="1"/>
    <col min="3067" max="3067" width="6.140625" style="4" customWidth="1"/>
    <col min="3068" max="3068" width="22.7109375" style="4" customWidth="1"/>
    <col min="3069" max="3069" width="25.7109375" style="4" customWidth="1"/>
    <col min="3070" max="3070" width="23.140625" style="4" customWidth="1"/>
    <col min="3071" max="3071" width="10.28515625" style="4" customWidth="1"/>
    <col min="3072" max="3072" width="9" style="4" customWidth="1"/>
    <col min="3073" max="3073" width="8.28515625" style="4" customWidth="1"/>
    <col min="3074" max="3074" width="6.28515625" style="4" customWidth="1"/>
    <col min="3075" max="3075" width="7" style="4" customWidth="1"/>
    <col min="3076" max="3076" width="8.28515625" style="4" customWidth="1"/>
    <col min="3077" max="3077" width="9" style="4" customWidth="1"/>
    <col min="3078" max="3078" width="20.140625" style="4" customWidth="1"/>
    <col min="3079" max="3320" width="9.140625" style="4"/>
    <col min="3321" max="3321" width="6.85546875" style="4" customWidth="1"/>
    <col min="3322" max="3322" width="5.85546875" style="4" customWidth="1"/>
    <col min="3323" max="3323" width="6.140625" style="4" customWidth="1"/>
    <col min="3324" max="3324" width="22.7109375" style="4" customWidth="1"/>
    <col min="3325" max="3325" width="25.7109375" style="4" customWidth="1"/>
    <col min="3326" max="3326" width="23.140625" style="4" customWidth="1"/>
    <col min="3327" max="3327" width="10.28515625" style="4" customWidth="1"/>
    <col min="3328" max="3328" width="9" style="4" customWidth="1"/>
    <col min="3329" max="3329" width="8.28515625" style="4" customWidth="1"/>
    <col min="3330" max="3330" width="6.28515625" style="4" customWidth="1"/>
    <col min="3331" max="3331" width="7" style="4" customWidth="1"/>
    <col min="3332" max="3332" width="8.28515625" style="4" customWidth="1"/>
    <col min="3333" max="3333" width="9" style="4" customWidth="1"/>
    <col min="3334" max="3334" width="20.140625" style="4" customWidth="1"/>
    <col min="3335" max="3576" width="9.140625" style="4"/>
    <col min="3577" max="3577" width="6.85546875" style="4" customWidth="1"/>
    <col min="3578" max="3578" width="5.85546875" style="4" customWidth="1"/>
    <col min="3579" max="3579" width="6.140625" style="4" customWidth="1"/>
    <col min="3580" max="3580" width="22.7109375" style="4" customWidth="1"/>
    <col min="3581" max="3581" width="25.7109375" style="4" customWidth="1"/>
    <col min="3582" max="3582" width="23.140625" style="4" customWidth="1"/>
    <col min="3583" max="3583" width="10.28515625" style="4" customWidth="1"/>
    <col min="3584" max="3584" width="9" style="4" customWidth="1"/>
    <col min="3585" max="3585" width="8.28515625" style="4" customWidth="1"/>
    <col min="3586" max="3586" width="6.28515625" style="4" customWidth="1"/>
    <col min="3587" max="3587" width="7" style="4" customWidth="1"/>
    <col min="3588" max="3588" width="8.28515625" style="4" customWidth="1"/>
    <col min="3589" max="3589" width="9" style="4" customWidth="1"/>
    <col min="3590" max="3590" width="20.140625" style="4" customWidth="1"/>
    <col min="3591" max="3832" width="9.140625" style="4"/>
    <col min="3833" max="3833" width="6.85546875" style="4" customWidth="1"/>
    <col min="3834" max="3834" width="5.85546875" style="4" customWidth="1"/>
    <col min="3835" max="3835" width="6.140625" style="4" customWidth="1"/>
    <col min="3836" max="3836" width="22.7109375" style="4" customWidth="1"/>
    <col min="3837" max="3837" width="25.7109375" style="4" customWidth="1"/>
    <col min="3838" max="3838" width="23.140625" style="4" customWidth="1"/>
    <col min="3839" max="3839" width="10.28515625" style="4" customWidth="1"/>
    <col min="3840" max="3840" width="9" style="4" customWidth="1"/>
    <col min="3841" max="3841" width="8.28515625" style="4" customWidth="1"/>
    <col min="3842" max="3842" width="6.28515625" style="4" customWidth="1"/>
    <col min="3843" max="3843" width="7" style="4" customWidth="1"/>
    <col min="3844" max="3844" width="8.28515625" style="4" customWidth="1"/>
    <col min="3845" max="3845" width="9" style="4" customWidth="1"/>
    <col min="3846" max="3846" width="20.140625" style="4" customWidth="1"/>
    <col min="3847" max="4088" width="9.140625" style="4"/>
    <col min="4089" max="4089" width="6.85546875" style="4" customWidth="1"/>
    <col min="4090" max="4090" width="5.85546875" style="4" customWidth="1"/>
    <col min="4091" max="4091" width="6.140625" style="4" customWidth="1"/>
    <col min="4092" max="4092" width="22.7109375" style="4" customWidth="1"/>
    <col min="4093" max="4093" width="25.7109375" style="4" customWidth="1"/>
    <col min="4094" max="4094" width="23.140625" style="4" customWidth="1"/>
    <col min="4095" max="4095" width="10.28515625" style="4" customWidth="1"/>
    <col min="4096" max="4096" width="9" style="4" customWidth="1"/>
    <col min="4097" max="4097" width="8.28515625" style="4" customWidth="1"/>
    <col min="4098" max="4098" width="6.28515625" style="4" customWidth="1"/>
    <col min="4099" max="4099" width="7" style="4" customWidth="1"/>
    <col min="4100" max="4100" width="8.28515625" style="4" customWidth="1"/>
    <col min="4101" max="4101" width="9" style="4" customWidth="1"/>
    <col min="4102" max="4102" width="20.140625" style="4" customWidth="1"/>
    <col min="4103" max="4344" width="9.140625" style="4"/>
    <col min="4345" max="4345" width="6.85546875" style="4" customWidth="1"/>
    <col min="4346" max="4346" width="5.85546875" style="4" customWidth="1"/>
    <col min="4347" max="4347" width="6.140625" style="4" customWidth="1"/>
    <col min="4348" max="4348" width="22.7109375" style="4" customWidth="1"/>
    <col min="4349" max="4349" width="25.7109375" style="4" customWidth="1"/>
    <col min="4350" max="4350" width="23.140625" style="4" customWidth="1"/>
    <col min="4351" max="4351" width="10.28515625" style="4" customWidth="1"/>
    <col min="4352" max="4352" width="9" style="4" customWidth="1"/>
    <col min="4353" max="4353" width="8.28515625" style="4" customWidth="1"/>
    <col min="4354" max="4354" width="6.28515625" style="4" customWidth="1"/>
    <col min="4355" max="4355" width="7" style="4" customWidth="1"/>
    <col min="4356" max="4356" width="8.28515625" style="4" customWidth="1"/>
    <col min="4357" max="4357" width="9" style="4" customWidth="1"/>
    <col min="4358" max="4358" width="20.140625" style="4" customWidth="1"/>
    <col min="4359" max="4600" width="9.140625" style="4"/>
    <col min="4601" max="4601" width="6.85546875" style="4" customWidth="1"/>
    <col min="4602" max="4602" width="5.85546875" style="4" customWidth="1"/>
    <col min="4603" max="4603" width="6.140625" style="4" customWidth="1"/>
    <col min="4604" max="4604" width="22.7109375" style="4" customWidth="1"/>
    <col min="4605" max="4605" width="25.7109375" style="4" customWidth="1"/>
    <col min="4606" max="4606" width="23.140625" style="4" customWidth="1"/>
    <col min="4607" max="4607" width="10.28515625" style="4" customWidth="1"/>
    <col min="4608" max="4608" width="9" style="4" customWidth="1"/>
    <col min="4609" max="4609" width="8.28515625" style="4" customWidth="1"/>
    <col min="4610" max="4610" width="6.28515625" style="4" customWidth="1"/>
    <col min="4611" max="4611" width="7" style="4" customWidth="1"/>
    <col min="4612" max="4612" width="8.28515625" style="4" customWidth="1"/>
    <col min="4613" max="4613" width="9" style="4" customWidth="1"/>
    <col min="4614" max="4614" width="20.140625" style="4" customWidth="1"/>
    <col min="4615" max="4856" width="9.140625" style="4"/>
    <col min="4857" max="4857" width="6.85546875" style="4" customWidth="1"/>
    <col min="4858" max="4858" width="5.85546875" style="4" customWidth="1"/>
    <col min="4859" max="4859" width="6.140625" style="4" customWidth="1"/>
    <col min="4860" max="4860" width="22.7109375" style="4" customWidth="1"/>
    <col min="4861" max="4861" width="25.7109375" style="4" customWidth="1"/>
    <col min="4862" max="4862" width="23.140625" style="4" customWidth="1"/>
    <col min="4863" max="4863" width="10.28515625" style="4" customWidth="1"/>
    <col min="4864" max="4864" width="9" style="4" customWidth="1"/>
    <col min="4865" max="4865" width="8.28515625" style="4" customWidth="1"/>
    <col min="4866" max="4866" width="6.28515625" style="4" customWidth="1"/>
    <col min="4867" max="4867" width="7" style="4" customWidth="1"/>
    <col min="4868" max="4868" width="8.28515625" style="4" customWidth="1"/>
    <col min="4869" max="4869" width="9" style="4" customWidth="1"/>
    <col min="4870" max="4870" width="20.140625" style="4" customWidth="1"/>
    <col min="4871" max="5112" width="9.140625" style="4"/>
    <col min="5113" max="5113" width="6.85546875" style="4" customWidth="1"/>
    <col min="5114" max="5114" width="5.85546875" style="4" customWidth="1"/>
    <col min="5115" max="5115" width="6.140625" style="4" customWidth="1"/>
    <col min="5116" max="5116" width="22.7109375" style="4" customWidth="1"/>
    <col min="5117" max="5117" width="25.7109375" style="4" customWidth="1"/>
    <col min="5118" max="5118" width="23.140625" style="4" customWidth="1"/>
    <col min="5119" max="5119" width="10.28515625" style="4" customWidth="1"/>
    <col min="5120" max="5120" width="9" style="4" customWidth="1"/>
    <col min="5121" max="5121" width="8.28515625" style="4" customWidth="1"/>
    <col min="5122" max="5122" width="6.28515625" style="4" customWidth="1"/>
    <col min="5123" max="5123" width="7" style="4" customWidth="1"/>
    <col min="5124" max="5124" width="8.28515625" style="4" customWidth="1"/>
    <col min="5125" max="5125" width="9" style="4" customWidth="1"/>
    <col min="5126" max="5126" width="20.140625" style="4" customWidth="1"/>
    <col min="5127" max="5368" width="9.140625" style="4"/>
    <col min="5369" max="5369" width="6.85546875" style="4" customWidth="1"/>
    <col min="5370" max="5370" width="5.85546875" style="4" customWidth="1"/>
    <col min="5371" max="5371" width="6.140625" style="4" customWidth="1"/>
    <col min="5372" max="5372" width="22.7109375" style="4" customWidth="1"/>
    <col min="5373" max="5373" width="25.7109375" style="4" customWidth="1"/>
    <col min="5374" max="5374" width="23.140625" style="4" customWidth="1"/>
    <col min="5375" max="5375" width="10.28515625" style="4" customWidth="1"/>
    <col min="5376" max="5376" width="9" style="4" customWidth="1"/>
    <col min="5377" max="5377" width="8.28515625" style="4" customWidth="1"/>
    <col min="5378" max="5378" width="6.28515625" style="4" customWidth="1"/>
    <col min="5379" max="5379" width="7" style="4" customWidth="1"/>
    <col min="5380" max="5380" width="8.28515625" style="4" customWidth="1"/>
    <col min="5381" max="5381" width="9" style="4" customWidth="1"/>
    <col min="5382" max="5382" width="20.140625" style="4" customWidth="1"/>
    <col min="5383" max="5624" width="9.140625" style="4"/>
    <col min="5625" max="5625" width="6.85546875" style="4" customWidth="1"/>
    <col min="5626" max="5626" width="5.85546875" style="4" customWidth="1"/>
    <col min="5627" max="5627" width="6.140625" style="4" customWidth="1"/>
    <col min="5628" max="5628" width="22.7109375" style="4" customWidth="1"/>
    <col min="5629" max="5629" width="25.7109375" style="4" customWidth="1"/>
    <col min="5630" max="5630" width="23.140625" style="4" customWidth="1"/>
    <col min="5631" max="5631" width="10.28515625" style="4" customWidth="1"/>
    <col min="5632" max="5632" width="9" style="4" customWidth="1"/>
    <col min="5633" max="5633" width="8.28515625" style="4" customWidth="1"/>
    <col min="5634" max="5634" width="6.28515625" style="4" customWidth="1"/>
    <col min="5635" max="5635" width="7" style="4" customWidth="1"/>
    <col min="5636" max="5636" width="8.28515625" style="4" customWidth="1"/>
    <col min="5637" max="5637" width="9" style="4" customWidth="1"/>
    <col min="5638" max="5638" width="20.140625" style="4" customWidth="1"/>
    <col min="5639" max="5880" width="9.140625" style="4"/>
    <col min="5881" max="5881" width="6.85546875" style="4" customWidth="1"/>
    <col min="5882" max="5882" width="5.85546875" style="4" customWidth="1"/>
    <col min="5883" max="5883" width="6.140625" style="4" customWidth="1"/>
    <col min="5884" max="5884" width="22.7109375" style="4" customWidth="1"/>
    <col min="5885" max="5885" width="25.7109375" style="4" customWidth="1"/>
    <col min="5886" max="5886" width="23.140625" style="4" customWidth="1"/>
    <col min="5887" max="5887" width="10.28515625" style="4" customWidth="1"/>
    <col min="5888" max="5888" width="9" style="4" customWidth="1"/>
    <col min="5889" max="5889" width="8.28515625" style="4" customWidth="1"/>
    <col min="5890" max="5890" width="6.28515625" style="4" customWidth="1"/>
    <col min="5891" max="5891" width="7" style="4" customWidth="1"/>
    <col min="5892" max="5892" width="8.28515625" style="4" customWidth="1"/>
    <col min="5893" max="5893" width="9" style="4" customWidth="1"/>
    <col min="5894" max="5894" width="20.140625" style="4" customWidth="1"/>
    <col min="5895" max="6136" width="9.140625" style="4"/>
    <col min="6137" max="6137" width="6.85546875" style="4" customWidth="1"/>
    <col min="6138" max="6138" width="5.85546875" style="4" customWidth="1"/>
    <col min="6139" max="6139" width="6.140625" style="4" customWidth="1"/>
    <col min="6140" max="6140" width="22.7109375" style="4" customWidth="1"/>
    <col min="6141" max="6141" width="25.7109375" style="4" customWidth="1"/>
    <col min="6142" max="6142" width="23.140625" style="4" customWidth="1"/>
    <col min="6143" max="6143" width="10.28515625" style="4" customWidth="1"/>
    <col min="6144" max="6144" width="9" style="4" customWidth="1"/>
    <col min="6145" max="6145" width="8.28515625" style="4" customWidth="1"/>
    <col min="6146" max="6146" width="6.28515625" style="4" customWidth="1"/>
    <col min="6147" max="6147" width="7" style="4" customWidth="1"/>
    <col min="6148" max="6148" width="8.28515625" style="4" customWidth="1"/>
    <col min="6149" max="6149" width="9" style="4" customWidth="1"/>
    <col min="6150" max="6150" width="20.140625" style="4" customWidth="1"/>
    <col min="6151" max="6392" width="9.140625" style="4"/>
    <col min="6393" max="6393" width="6.85546875" style="4" customWidth="1"/>
    <col min="6394" max="6394" width="5.85546875" style="4" customWidth="1"/>
    <col min="6395" max="6395" width="6.140625" style="4" customWidth="1"/>
    <col min="6396" max="6396" width="22.7109375" style="4" customWidth="1"/>
    <col min="6397" max="6397" width="25.7109375" style="4" customWidth="1"/>
    <col min="6398" max="6398" width="23.140625" style="4" customWidth="1"/>
    <col min="6399" max="6399" width="10.28515625" style="4" customWidth="1"/>
    <col min="6400" max="6400" width="9" style="4" customWidth="1"/>
    <col min="6401" max="6401" width="8.28515625" style="4" customWidth="1"/>
    <col min="6402" max="6402" width="6.28515625" style="4" customWidth="1"/>
    <col min="6403" max="6403" width="7" style="4" customWidth="1"/>
    <col min="6404" max="6404" width="8.28515625" style="4" customWidth="1"/>
    <col min="6405" max="6405" width="9" style="4" customWidth="1"/>
    <col min="6406" max="6406" width="20.140625" style="4" customWidth="1"/>
    <col min="6407" max="6648" width="9.140625" style="4"/>
    <col min="6649" max="6649" width="6.85546875" style="4" customWidth="1"/>
    <col min="6650" max="6650" width="5.85546875" style="4" customWidth="1"/>
    <col min="6651" max="6651" width="6.140625" style="4" customWidth="1"/>
    <col min="6652" max="6652" width="22.7109375" style="4" customWidth="1"/>
    <col min="6653" max="6653" width="25.7109375" style="4" customWidth="1"/>
    <col min="6654" max="6654" width="23.140625" style="4" customWidth="1"/>
    <col min="6655" max="6655" width="10.28515625" style="4" customWidth="1"/>
    <col min="6656" max="6656" width="9" style="4" customWidth="1"/>
    <col min="6657" max="6657" width="8.28515625" style="4" customWidth="1"/>
    <col min="6658" max="6658" width="6.28515625" style="4" customWidth="1"/>
    <col min="6659" max="6659" width="7" style="4" customWidth="1"/>
    <col min="6660" max="6660" width="8.28515625" style="4" customWidth="1"/>
    <col min="6661" max="6661" width="9" style="4" customWidth="1"/>
    <col min="6662" max="6662" width="20.140625" style="4" customWidth="1"/>
    <col min="6663" max="6904" width="9.140625" style="4"/>
    <col min="6905" max="6905" width="6.85546875" style="4" customWidth="1"/>
    <col min="6906" max="6906" width="5.85546875" style="4" customWidth="1"/>
    <col min="6907" max="6907" width="6.140625" style="4" customWidth="1"/>
    <col min="6908" max="6908" width="22.7109375" style="4" customWidth="1"/>
    <col min="6909" max="6909" width="25.7109375" style="4" customWidth="1"/>
    <col min="6910" max="6910" width="23.140625" style="4" customWidth="1"/>
    <col min="6911" max="6911" width="10.28515625" style="4" customWidth="1"/>
    <col min="6912" max="6912" width="9" style="4" customWidth="1"/>
    <col min="6913" max="6913" width="8.28515625" style="4" customWidth="1"/>
    <col min="6914" max="6914" width="6.28515625" style="4" customWidth="1"/>
    <col min="6915" max="6915" width="7" style="4" customWidth="1"/>
    <col min="6916" max="6916" width="8.28515625" style="4" customWidth="1"/>
    <col min="6917" max="6917" width="9" style="4" customWidth="1"/>
    <col min="6918" max="6918" width="20.140625" style="4" customWidth="1"/>
    <col min="6919" max="7160" width="9.140625" style="4"/>
    <col min="7161" max="7161" width="6.85546875" style="4" customWidth="1"/>
    <col min="7162" max="7162" width="5.85546875" style="4" customWidth="1"/>
    <col min="7163" max="7163" width="6.140625" style="4" customWidth="1"/>
    <col min="7164" max="7164" width="22.7109375" style="4" customWidth="1"/>
    <col min="7165" max="7165" width="25.7109375" style="4" customWidth="1"/>
    <col min="7166" max="7166" width="23.140625" style="4" customWidth="1"/>
    <col min="7167" max="7167" width="10.28515625" style="4" customWidth="1"/>
    <col min="7168" max="7168" width="9" style="4" customWidth="1"/>
    <col min="7169" max="7169" width="8.28515625" style="4" customWidth="1"/>
    <col min="7170" max="7170" width="6.28515625" style="4" customWidth="1"/>
    <col min="7171" max="7171" width="7" style="4" customWidth="1"/>
    <col min="7172" max="7172" width="8.28515625" style="4" customWidth="1"/>
    <col min="7173" max="7173" width="9" style="4" customWidth="1"/>
    <col min="7174" max="7174" width="20.140625" style="4" customWidth="1"/>
    <col min="7175" max="7416" width="9.140625" style="4"/>
    <col min="7417" max="7417" width="6.85546875" style="4" customWidth="1"/>
    <col min="7418" max="7418" width="5.85546875" style="4" customWidth="1"/>
    <col min="7419" max="7419" width="6.140625" style="4" customWidth="1"/>
    <col min="7420" max="7420" width="22.7109375" style="4" customWidth="1"/>
    <col min="7421" max="7421" width="25.7109375" style="4" customWidth="1"/>
    <col min="7422" max="7422" width="23.140625" style="4" customWidth="1"/>
    <col min="7423" max="7423" width="10.28515625" style="4" customWidth="1"/>
    <col min="7424" max="7424" width="9" style="4" customWidth="1"/>
    <col min="7425" max="7425" width="8.28515625" style="4" customWidth="1"/>
    <col min="7426" max="7426" width="6.28515625" style="4" customWidth="1"/>
    <col min="7427" max="7427" width="7" style="4" customWidth="1"/>
    <col min="7428" max="7428" width="8.28515625" style="4" customWidth="1"/>
    <col min="7429" max="7429" width="9" style="4" customWidth="1"/>
    <col min="7430" max="7430" width="20.140625" style="4" customWidth="1"/>
    <col min="7431" max="7672" width="9.140625" style="4"/>
    <col min="7673" max="7673" width="6.85546875" style="4" customWidth="1"/>
    <col min="7674" max="7674" width="5.85546875" style="4" customWidth="1"/>
    <col min="7675" max="7675" width="6.140625" style="4" customWidth="1"/>
    <col min="7676" max="7676" width="22.7109375" style="4" customWidth="1"/>
    <col min="7677" max="7677" width="25.7109375" style="4" customWidth="1"/>
    <col min="7678" max="7678" width="23.140625" style="4" customWidth="1"/>
    <col min="7679" max="7679" width="10.28515625" style="4" customWidth="1"/>
    <col min="7680" max="7680" width="9" style="4" customWidth="1"/>
    <col min="7681" max="7681" width="8.28515625" style="4" customWidth="1"/>
    <col min="7682" max="7682" width="6.28515625" style="4" customWidth="1"/>
    <col min="7683" max="7683" width="7" style="4" customWidth="1"/>
    <col min="7684" max="7684" width="8.28515625" style="4" customWidth="1"/>
    <col min="7685" max="7685" width="9" style="4" customWidth="1"/>
    <col min="7686" max="7686" width="20.140625" style="4" customWidth="1"/>
    <col min="7687" max="7928" width="9.140625" style="4"/>
    <col min="7929" max="7929" width="6.85546875" style="4" customWidth="1"/>
    <col min="7930" max="7930" width="5.85546875" style="4" customWidth="1"/>
    <col min="7931" max="7931" width="6.140625" style="4" customWidth="1"/>
    <col min="7932" max="7932" width="22.7109375" style="4" customWidth="1"/>
    <col min="7933" max="7933" width="25.7109375" style="4" customWidth="1"/>
    <col min="7934" max="7934" width="23.140625" style="4" customWidth="1"/>
    <col min="7935" max="7935" width="10.28515625" style="4" customWidth="1"/>
    <col min="7936" max="7936" width="9" style="4" customWidth="1"/>
    <col min="7937" max="7937" width="8.28515625" style="4" customWidth="1"/>
    <col min="7938" max="7938" width="6.28515625" style="4" customWidth="1"/>
    <col min="7939" max="7939" width="7" style="4" customWidth="1"/>
    <col min="7940" max="7940" width="8.28515625" style="4" customWidth="1"/>
    <col min="7941" max="7941" width="9" style="4" customWidth="1"/>
    <col min="7942" max="7942" width="20.140625" style="4" customWidth="1"/>
    <col min="7943" max="8184" width="9.140625" style="4"/>
    <col min="8185" max="8185" width="6.85546875" style="4" customWidth="1"/>
    <col min="8186" max="8186" width="5.85546875" style="4" customWidth="1"/>
    <col min="8187" max="8187" width="6.140625" style="4" customWidth="1"/>
    <col min="8188" max="8188" width="22.7109375" style="4" customWidth="1"/>
    <col min="8189" max="8189" width="25.7109375" style="4" customWidth="1"/>
    <col min="8190" max="8190" width="23.140625" style="4" customWidth="1"/>
    <col min="8191" max="8191" width="10.28515625" style="4" customWidth="1"/>
    <col min="8192" max="8192" width="9" style="4" customWidth="1"/>
    <col min="8193" max="8193" width="8.28515625" style="4" customWidth="1"/>
    <col min="8194" max="8194" width="6.28515625" style="4" customWidth="1"/>
    <col min="8195" max="8195" width="7" style="4" customWidth="1"/>
    <col min="8196" max="8196" width="8.28515625" style="4" customWidth="1"/>
    <col min="8197" max="8197" width="9" style="4" customWidth="1"/>
    <col min="8198" max="8198" width="20.140625" style="4" customWidth="1"/>
    <col min="8199" max="8440" width="9.140625" style="4"/>
    <col min="8441" max="8441" width="6.85546875" style="4" customWidth="1"/>
    <col min="8442" max="8442" width="5.85546875" style="4" customWidth="1"/>
    <col min="8443" max="8443" width="6.140625" style="4" customWidth="1"/>
    <col min="8444" max="8444" width="22.7109375" style="4" customWidth="1"/>
    <col min="8445" max="8445" width="25.7109375" style="4" customWidth="1"/>
    <col min="8446" max="8446" width="23.140625" style="4" customWidth="1"/>
    <col min="8447" max="8447" width="10.28515625" style="4" customWidth="1"/>
    <col min="8448" max="8448" width="9" style="4" customWidth="1"/>
    <col min="8449" max="8449" width="8.28515625" style="4" customWidth="1"/>
    <col min="8450" max="8450" width="6.28515625" style="4" customWidth="1"/>
    <col min="8451" max="8451" width="7" style="4" customWidth="1"/>
    <col min="8452" max="8452" width="8.28515625" style="4" customWidth="1"/>
    <col min="8453" max="8453" width="9" style="4" customWidth="1"/>
    <col min="8454" max="8454" width="20.140625" style="4" customWidth="1"/>
    <col min="8455" max="8696" width="9.140625" style="4"/>
    <col min="8697" max="8697" width="6.85546875" style="4" customWidth="1"/>
    <col min="8698" max="8698" width="5.85546875" style="4" customWidth="1"/>
    <col min="8699" max="8699" width="6.140625" style="4" customWidth="1"/>
    <col min="8700" max="8700" width="22.7109375" style="4" customWidth="1"/>
    <col min="8701" max="8701" width="25.7109375" style="4" customWidth="1"/>
    <col min="8702" max="8702" width="23.140625" style="4" customWidth="1"/>
    <col min="8703" max="8703" width="10.28515625" style="4" customWidth="1"/>
    <col min="8704" max="8704" width="9" style="4" customWidth="1"/>
    <col min="8705" max="8705" width="8.28515625" style="4" customWidth="1"/>
    <col min="8706" max="8706" width="6.28515625" style="4" customWidth="1"/>
    <col min="8707" max="8707" width="7" style="4" customWidth="1"/>
    <col min="8708" max="8708" width="8.28515625" style="4" customWidth="1"/>
    <col min="8709" max="8709" width="9" style="4" customWidth="1"/>
    <col min="8710" max="8710" width="20.140625" style="4" customWidth="1"/>
    <col min="8711" max="8952" width="9.140625" style="4"/>
    <col min="8953" max="8953" width="6.85546875" style="4" customWidth="1"/>
    <col min="8954" max="8954" width="5.85546875" style="4" customWidth="1"/>
    <col min="8955" max="8955" width="6.140625" style="4" customWidth="1"/>
    <col min="8956" max="8956" width="22.7109375" style="4" customWidth="1"/>
    <col min="8957" max="8957" width="25.7109375" style="4" customWidth="1"/>
    <col min="8958" max="8958" width="23.140625" style="4" customWidth="1"/>
    <col min="8959" max="8959" width="10.28515625" style="4" customWidth="1"/>
    <col min="8960" max="8960" width="9" style="4" customWidth="1"/>
    <col min="8961" max="8961" width="8.28515625" style="4" customWidth="1"/>
    <col min="8962" max="8962" width="6.28515625" style="4" customWidth="1"/>
    <col min="8963" max="8963" width="7" style="4" customWidth="1"/>
    <col min="8964" max="8964" width="8.28515625" style="4" customWidth="1"/>
    <col min="8965" max="8965" width="9" style="4" customWidth="1"/>
    <col min="8966" max="8966" width="20.140625" style="4" customWidth="1"/>
    <col min="8967" max="9208" width="9.140625" style="4"/>
    <col min="9209" max="9209" width="6.85546875" style="4" customWidth="1"/>
    <col min="9210" max="9210" width="5.85546875" style="4" customWidth="1"/>
    <col min="9211" max="9211" width="6.140625" style="4" customWidth="1"/>
    <col min="9212" max="9212" width="22.7109375" style="4" customWidth="1"/>
    <col min="9213" max="9213" width="25.7109375" style="4" customWidth="1"/>
    <col min="9214" max="9214" width="23.140625" style="4" customWidth="1"/>
    <col min="9215" max="9215" width="10.28515625" style="4" customWidth="1"/>
    <col min="9216" max="9216" width="9" style="4" customWidth="1"/>
    <col min="9217" max="9217" width="8.28515625" style="4" customWidth="1"/>
    <col min="9218" max="9218" width="6.28515625" style="4" customWidth="1"/>
    <col min="9219" max="9219" width="7" style="4" customWidth="1"/>
    <col min="9220" max="9220" width="8.28515625" style="4" customWidth="1"/>
    <col min="9221" max="9221" width="9" style="4" customWidth="1"/>
    <col min="9222" max="9222" width="20.140625" style="4" customWidth="1"/>
    <col min="9223" max="9464" width="9.140625" style="4"/>
    <col min="9465" max="9465" width="6.85546875" style="4" customWidth="1"/>
    <col min="9466" max="9466" width="5.85546875" style="4" customWidth="1"/>
    <col min="9467" max="9467" width="6.140625" style="4" customWidth="1"/>
    <col min="9468" max="9468" width="22.7109375" style="4" customWidth="1"/>
    <col min="9469" max="9469" width="25.7109375" style="4" customWidth="1"/>
    <col min="9470" max="9470" width="23.140625" style="4" customWidth="1"/>
    <col min="9471" max="9471" width="10.28515625" style="4" customWidth="1"/>
    <col min="9472" max="9472" width="9" style="4" customWidth="1"/>
    <col min="9473" max="9473" width="8.28515625" style="4" customWidth="1"/>
    <col min="9474" max="9474" width="6.28515625" style="4" customWidth="1"/>
    <col min="9475" max="9475" width="7" style="4" customWidth="1"/>
    <col min="9476" max="9476" width="8.28515625" style="4" customWidth="1"/>
    <col min="9477" max="9477" width="9" style="4" customWidth="1"/>
    <col min="9478" max="9478" width="20.140625" style="4" customWidth="1"/>
    <col min="9479" max="9720" width="9.140625" style="4"/>
    <col min="9721" max="9721" width="6.85546875" style="4" customWidth="1"/>
    <col min="9722" max="9722" width="5.85546875" style="4" customWidth="1"/>
    <col min="9723" max="9723" width="6.140625" style="4" customWidth="1"/>
    <col min="9724" max="9724" width="22.7109375" style="4" customWidth="1"/>
    <col min="9725" max="9725" width="25.7109375" style="4" customWidth="1"/>
    <col min="9726" max="9726" width="23.140625" style="4" customWidth="1"/>
    <col min="9727" max="9727" width="10.28515625" style="4" customWidth="1"/>
    <col min="9728" max="9728" width="9" style="4" customWidth="1"/>
    <col min="9729" max="9729" width="8.28515625" style="4" customWidth="1"/>
    <col min="9730" max="9730" width="6.28515625" style="4" customWidth="1"/>
    <col min="9731" max="9731" width="7" style="4" customWidth="1"/>
    <col min="9732" max="9732" width="8.28515625" style="4" customWidth="1"/>
    <col min="9733" max="9733" width="9" style="4" customWidth="1"/>
    <col min="9734" max="9734" width="20.140625" style="4" customWidth="1"/>
    <col min="9735" max="9976" width="9.140625" style="4"/>
    <col min="9977" max="9977" width="6.85546875" style="4" customWidth="1"/>
    <col min="9978" max="9978" width="5.85546875" style="4" customWidth="1"/>
    <col min="9979" max="9979" width="6.140625" style="4" customWidth="1"/>
    <col min="9980" max="9980" width="22.7109375" style="4" customWidth="1"/>
    <col min="9981" max="9981" width="25.7109375" style="4" customWidth="1"/>
    <col min="9982" max="9982" width="23.140625" style="4" customWidth="1"/>
    <col min="9983" max="9983" width="10.28515625" style="4" customWidth="1"/>
    <col min="9984" max="9984" width="9" style="4" customWidth="1"/>
    <col min="9985" max="9985" width="8.28515625" style="4" customWidth="1"/>
    <col min="9986" max="9986" width="6.28515625" style="4" customWidth="1"/>
    <col min="9987" max="9987" width="7" style="4" customWidth="1"/>
    <col min="9988" max="9988" width="8.28515625" style="4" customWidth="1"/>
    <col min="9989" max="9989" width="9" style="4" customWidth="1"/>
    <col min="9990" max="9990" width="20.140625" style="4" customWidth="1"/>
    <col min="9991" max="10232" width="9.140625" style="4"/>
    <col min="10233" max="10233" width="6.85546875" style="4" customWidth="1"/>
    <col min="10234" max="10234" width="5.85546875" style="4" customWidth="1"/>
    <col min="10235" max="10235" width="6.140625" style="4" customWidth="1"/>
    <col min="10236" max="10236" width="22.7109375" style="4" customWidth="1"/>
    <col min="10237" max="10237" width="25.7109375" style="4" customWidth="1"/>
    <col min="10238" max="10238" width="23.140625" style="4" customWidth="1"/>
    <col min="10239" max="10239" width="10.28515625" style="4" customWidth="1"/>
    <col min="10240" max="10240" width="9" style="4" customWidth="1"/>
    <col min="10241" max="10241" width="8.28515625" style="4" customWidth="1"/>
    <col min="10242" max="10242" width="6.28515625" style="4" customWidth="1"/>
    <col min="10243" max="10243" width="7" style="4" customWidth="1"/>
    <col min="10244" max="10244" width="8.28515625" style="4" customWidth="1"/>
    <col min="10245" max="10245" width="9" style="4" customWidth="1"/>
    <col min="10246" max="10246" width="20.140625" style="4" customWidth="1"/>
    <col min="10247" max="10488" width="9.140625" style="4"/>
    <col min="10489" max="10489" width="6.85546875" style="4" customWidth="1"/>
    <col min="10490" max="10490" width="5.85546875" style="4" customWidth="1"/>
    <col min="10491" max="10491" width="6.140625" style="4" customWidth="1"/>
    <col min="10492" max="10492" width="22.7109375" style="4" customWidth="1"/>
    <col min="10493" max="10493" width="25.7109375" style="4" customWidth="1"/>
    <col min="10494" max="10494" width="23.140625" style="4" customWidth="1"/>
    <col min="10495" max="10495" width="10.28515625" style="4" customWidth="1"/>
    <col min="10496" max="10496" width="9" style="4" customWidth="1"/>
    <col min="10497" max="10497" width="8.28515625" style="4" customWidth="1"/>
    <col min="10498" max="10498" width="6.28515625" style="4" customWidth="1"/>
    <col min="10499" max="10499" width="7" style="4" customWidth="1"/>
    <col min="10500" max="10500" width="8.28515625" style="4" customWidth="1"/>
    <col min="10501" max="10501" width="9" style="4" customWidth="1"/>
    <col min="10502" max="10502" width="20.140625" style="4" customWidth="1"/>
    <col min="10503" max="10744" width="9.140625" style="4"/>
    <col min="10745" max="10745" width="6.85546875" style="4" customWidth="1"/>
    <col min="10746" max="10746" width="5.85546875" style="4" customWidth="1"/>
    <col min="10747" max="10747" width="6.140625" style="4" customWidth="1"/>
    <col min="10748" max="10748" width="22.7109375" style="4" customWidth="1"/>
    <col min="10749" max="10749" width="25.7109375" style="4" customWidth="1"/>
    <col min="10750" max="10750" width="23.140625" style="4" customWidth="1"/>
    <col min="10751" max="10751" width="10.28515625" style="4" customWidth="1"/>
    <col min="10752" max="10752" width="9" style="4" customWidth="1"/>
    <col min="10753" max="10753" width="8.28515625" style="4" customWidth="1"/>
    <col min="10754" max="10754" width="6.28515625" style="4" customWidth="1"/>
    <col min="10755" max="10755" width="7" style="4" customWidth="1"/>
    <col min="10756" max="10756" width="8.28515625" style="4" customWidth="1"/>
    <col min="10757" max="10757" width="9" style="4" customWidth="1"/>
    <col min="10758" max="10758" width="20.140625" style="4" customWidth="1"/>
    <col min="10759" max="11000" width="9.140625" style="4"/>
    <col min="11001" max="11001" width="6.85546875" style="4" customWidth="1"/>
    <col min="11002" max="11002" width="5.85546875" style="4" customWidth="1"/>
    <col min="11003" max="11003" width="6.140625" style="4" customWidth="1"/>
    <col min="11004" max="11004" width="22.7109375" style="4" customWidth="1"/>
    <col min="11005" max="11005" width="25.7109375" style="4" customWidth="1"/>
    <col min="11006" max="11006" width="23.140625" style="4" customWidth="1"/>
    <col min="11007" max="11007" width="10.28515625" style="4" customWidth="1"/>
    <col min="11008" max="11008" width="9" style="4" customWidth="1"/>
    <col min="11009" max="11009" width="8.28515625" style="4" customWidth="1"/>
    <col min="11010" max="11010" width="6.28515625" style="4" customWidth="1"/>
    <col min="11011" max="11011" width="7" style="4" customWidth="1"/>
    <col min="11012" max="11012" width="8.28515625" style="4" customWidth="1"/>
    <col min="11013" max="11013" width="9" style="4" customWidth="1"/>
    <col min="11014" max="11014" width="20.140625" style="4" customWidth="1"/>
    <col min="11015" max="11256" width="9.140625" style="4"/>
    <col min="11257" max="11257" width="6.85546875" style="4" customWidth="1"/>
    <col min="11258" max="11258" width="5.85546875" style="4" customWidth="1"/>
    <col min="11259" max="11259" width="6.140625" style="4" customWidth="1"/>
    <col min="11260" max="11260" width="22.7109375" style="4" customWidth="1"/>
    <col min="11261" max="11261" width="25.7109375" style="4" customWidth="1"/>
    <col min="11262" max="11262" width="23.140625" style="4" customWidth="1"/>
    <col min="11263" max="11263" width="10.28515625" style="4" customWidth="1"/>
    <col min="11264" max="11264" width="9" style="4" customWidth="1"/>
    <col min="11265" max="11265" width="8.28515625" style="4" customWidth="1"/>
    <col min="11266" max="11266" width="6.28515625" style="4" customWidth="1"/>
    <col min="11267" max="11267" width="7" style="4" customWidth="1"/>
    <col min="11268" max="11268" width="8.28515625" style="4" customWidth="1"/>
    <col min="11269" max="11269" width="9" style="4" customWidth="1"/>
    <col min="11270" max="11270" width="20.140625" style="4" customWidth="1"/>
    <col min="11271" max="11512" width="9.140625" style="4"/>
    <col min="11513" max="11513" width="6.85546875" style="4" customWidth="1"/>
    <col min="11514" max="11514" width="5.85546875" style="4" customWidth="1"/>
    <col min="11515" max="11515" width="6.140625" style="4" customWidth="1"/>
    <col min="11516" max="11516" width="22.7109375" style="4" customWidth="1"/>
    <col min="11517" max="11517" width="25.7109375" style="4" customWidth="1"/>
    <col min="11518" max="11518" width="23.140625" style="4" customWidth="1"/>
    <col min="11519" max="11519" width="10.28515625" style="4" customWidth="1"/>
    <col min="11520" max="11520" width="9" style="4" customWidth="1"/>
    <col min="11521" max="11521" width="8.28515625" style="4" customWidth="1"/>
    <col min="11522" max="11522" width="6.28515625" style="4" customWidth="1"/>
    <col min="11523" max="11523" width="7" style="4" customWidth="1"/>
    <col min="11524" max="11524" width="8.28515625" style="4" customWidth="1"/>
    <col min="11525" max="11525" width="9" style="4" customWidth="1"/>
    <col min="11526" max="11526" width="20.140625" style="4" customWidth="1"/>
    <col min="11527" max="11768" width="9.140625" style="4"/>
    <col min="11769" max="11769" width="6.85546875" style="4" customWidth="1"/>
    <col min="11770" max="11770" width="5.85546875" style="4" customWidth="1"/>
    <col min="11771" max="11771" width="6.140625" style="4" customWidth="1"/>
    <col min="11772" max="11772" width="22.7109375" style="4" customWidth="1"/>
    <col min="11773" max="11773" width="25.7109375" style="4" customWidth="1"/>
    <col min="11774" max="11774" width="23.140625" style="4" customWidth="1"/>
    <col min="11775" max="11775" width="10.28515625" style="4" customWidth="1"/>
    <col min="11776" max="11776" width="9" style="4" customWidth="1"/>
    <col min="11777" max="11777" width="8.28515625" style="4" customWidth="1"/>
    <col min="11778" max="11778" width="6.28515625" style="4" customWidth="1"/>
    <col min="11779" max="11779" width="7" style="4" customWidth="1"/>
    <col min="11780" max="11780" width="8.28515625" style="4" customWidth="1"/>
    <col min="11781" max="11781" width="9" style="4" customWidth="1"/>
    <col min="11782" max="11782" width="20.140625" style="4" customWidth="1"/>
    <col min="11783" max="12024" width="9.140625" style="4"/>
    <col min="12025" max="12025" width="6.85546875" style="4" customWidth="1"/>
    <col min="12026" max="12026" width="5.85546875" style="4" customWidth="1"/>
    <col min="12027" max="12027" width="6.140625" style="4" customWidth="1"/>
    <col min="12028" max="12028" width="22.7109375" style="4" customWidth="1"/>
    <col min="12029" max="12029" width="25.7109375" style="4" customWidth="1"/>
    <col min="12030" max="12030" width="23.140625" style="4" customWidth="1"/>
    <col min="12031" max="12031" width="10.28515625" style="4" customWidth="1"/>
    <col min="12032" max="12032" width="9" style="4" customWidth="1"/>
    <col min="12033" max="12033" width="8.28515625" style="4" customWidth="1"/>
    <col min="12034" max="12034" width="6.28515625" style="4" customWidth="1"/>
    <col min="12035" max="12035" width="7" style="4" customWidth="1"/>
    <col min="12036" max="12036" width="8.28515625" style="4" customWidth="1"/>
    <col min="12037" max="12037" width="9" style="4" customWidth="1"/>
    <col min="12038" max="12038" width="20.140625" style="4" customWidth="1"/>
    <col min="12039" max="12280" width="9.140625" style="4"/>
    <col min="12281" max="12281" width="6.85546875" style="4" customWidth="1"/>
    <col min="12282" max="12282" width="5.85546875" style="4" customWidth="1"/>
    <col min="12283" max="12283" width="6.140625" style="4" customWidth="1"/>
    <col min="12284" max="12284" width="22.7109375" style="4" customWidth="1"/>
    <col min="12285" max="12285" width="25.7109375" style="4" customWidth="1"/>
    <col min="12286" max="12286" width="23.140625" style="4" customWidth="1"/>
    <col min="12287" max="12287" width="10.28515625" style="4" customWidth="1"/>
    <col min="12288" max="12288" width="9" style="4" customWidth="1"/>
    <col min="12289" max="12289" width="8.28515625" style="4" customWidth="1"/>
    <col min="12290" max="12290" width="6.28515625" style="4" customWidth="1"/>
    <col min="12291" max="12291" width="7" style="4" customWidth="1"/>
    <col min="12292" max="12292" width="8.28515625" style="4" customWidth="1"/>
    <col min="12293" max="12293" width="9" style="4" customWidth="1"/>
    <col min="12294" max="12294" width="20.140625" style="4" customWidth="1"/>
    <col min="12295" max="12536" width="9.140625" style="4"/>
    <col min="12537" max="12537" width="6.85546875" style="4" customWidth="1"/>
    <col min="12538" max="12538" width="5.85546875" style="4" customWidth="1"/>
    <col min="12539" max="12539" width="6.140625" style="4" customWidth="1"/>
    <col min="12540" max="12540" width="22.7109375" style="4" customWidth="1"/>
    <col min="12541" max="12541" width="25.7109375" style="4" customWidth="1"/>
    <col min="12542" max="12542" width="23.140625" style="4" customWidth="1"/>
    <col min="12543" max="12543" width="10.28515625" style="4" customWidth="1"/>
    <col min="12544" max="12544" width="9" style="4" customWidth="1"/>
    <col min="12545" max="12545" width="8.28515625" style="4" customWidth="1"/>
    <col min="12546" max="12546" width="6.28515625" style="4" customWidth="1"/>
    <col min="12547" max="12547" width="7" style="4" customWidth="1"/>
    <col min="12548" max="12548" width="8.28515625" style="4" customWidth="1"/>
    <col min="12549" max="12549" width="9" style="4" customWidth="1"/>
    <col min="12550" max="12550" width="20.140625" style="4" customWidth="1"/>
    <col min="12551" max="12792" width="9.140625" style="4"/>
    <col min="12793" max="12793" width="6.85546875" style="4" customWidth="1"/>
    <col min="12794" max="12794" width="5.85546875" style="4" customWidth="1"/>
    <col min="12795" max="12795" width="6.140625" style="4" customWidth="1"/>
    <col min="12796" max="12796" width="22.7109375" style="4" customWidth="1"/>
    <col min="12797" max="12797" width="25.7109375" style="4" customWidth="1"/>
    <col min="12798" max="12798" width="23.140625" style="4" customWidth="1"/>
    <col min="12799" max="12799" width="10.28515625" style="4" customWidth="1"/>
    <col min="12800" max="12800" width="9" style="4" customWidth="1"/>
    <col min="12801" max="12801" width="8.28515625" style="4" customWidth="1"/>
    <col min="12802" max="12802" width="6.28515625" style="4" customWidth="1"/>
    <col min="12803" max="12803" width="7" style="4" customWidth="1"/>
    <col min="12804" max="12804" width="8.28515625" style="4" customWidth="1"/>
    <col min="12805" max="12805" width="9" style="4" customWidth="1"/>
    <col min="12806" max="12806" width="20.140625" style="4" customWidth="1"/>
    <col min="12807" max="13048" width="9.140625" style="4"/>
    <col min="13049" max="13049" width="6.85546875" style="4" customWidth="1"/>
    <col min="13050" max="13050" width="5.85546875" style="4" customWidth="1"/>
    <col min="13051" max="13051" width="6.140625" style="4" customWidth="1"/>
    <col min="13052" max="13052" width="22.7109375" style="4" customWidth="1"/>
    <col min="13053" max="13053" width="25.7109375" style="4" customWidth="1"/>
    <col min="13054" max="13054" width="23.140625" style="4" customWidth="1"/>
    <col min="13055" max="13055" width="10.28515625" style="4" customWidth="1"/>
    <col min="13056" max="13056" width="9" style="4" customWidth="1"/>
    <col min="13057" max="13057" width="8.28515625" style="4" customWidth="1"/>
    <col min="13058" max="13058" width="6.28515625" style="4" customWidth="1"/>
    <col min="13059" max="13059" width="7" style="4" customWidth="1"/>
    <col min="13060" max="13060" width="8.28515625" style="4" customWidth="1"/>
    <col min="13061" max="13061" width="9" style="4" customWidth="1"/>
    <col min="13062" max="13062" width="20.140625" style="4" customWidth="1"/>
    <col min="13063" max="13304" width="9.140625" style="4"/>
    <col min="13305" max="13305" width="6.85546875" style="4" customWidth="1"/>
    <col min="13306" max="13306" width="5.85546875" style="4" customWidth="1"/>
    <col min="13307" max="13307" width="6.140625" style="4" customWidth="1"/>
    <col min="13308" max="13308" width="22.7109375" style="4" customWidth="1"/>
    <col min="13309" max="13309" width="25.7109375" style="4" customWidth="1"/>
    <col min="13310" max="13310" width="23.140625" style="4" customWidth="1"/>
    <col min="13311" max="13311" width="10.28515625" style="4" customWidth="1"/>
    <col min="13312" max="13312" width="9" style="4" customWidth="1"/>
    <col min="13313" max="13313" width="8.28515625" style="4" customWidth="1"/>
    <col min="13314" max="13314" width="6.28515625" style="4" customWidth="1"/>
    <col min="13315" max="13315" width="7" style="4" customWidth="1"/>
    <col min="13316" max="13316" width="8.28515625" style="4" customWidth="1"/>
    <col min="13317" max="13317" width="9" style="4" customWidth="1"/>
    <col min="13318" max="13318" width="20.140625" style="4" customWidth="1"/>
    <col min="13319" max="13560" width="9.140625" style="4"/>
    <col min="13561" max="13561" width="6.85546875" style="4" customWidth="1"/>
    <col min="13562" max="13562" width="5.85546875" style="4" customWidth="1"/>
    <col min="13563" max="13563" width="6.140625" style="4" customWidth="1"/>
    <col min="13564" max="13564" width="22.7109375" style="4" customWidth="1"/>
    <col min="13565" max="13565" width="25.7109375" style="4" customWidth="1"/>
    <col min="13566" max="13566" width="23.140625" style="4" customWidth="1"/>
    <col min="13567" max="13567" width="10.28515625" style="4" customWidth="1"/>
    <col min="13568" max="13568" width="9" style="4" customWidth="1"/>
    <col min="13569" max="13569" width="8.28515625" style="4" customWidth="1"/>
    <col min="13570" max="13570" width="6.28515625" style="4" customWidth="1"/>
    <col min="13571" max="13571" width="7" style="4" customWidth="1"/>
    <col min="13572" max="13572" width="8.28515625" style="4" customWidth="1"/>
    <col min="13573" max="13573" width="9" style="4" customWidth="1"/>
    <col min="13574" max="13574" width="20.140625" style="4" customWidth="1"/>
    <col min="13575" max="13816" width="9.140625" style="4"/>
    <col min="13817" max="13817" width="6.85546875" style="4" customWidth="1"/>
    <col min="13818" max="13818" width="5.85546875" style="4" customWidth="1"/>
    <col min="13819" max="13819" width="6.140625" style="4" customWidth="1"/>
    <col min="13820" max="13820" width="22.7109375" style="4" customWidth="1"/>
    <col min="13821" max="13821" width="25.7109375" style="4" customWidth="1"/>
    <col min="13822" max="13822" width="23.140625" style="4" customWidth="1"/>
    <col min="13823" max="13823" width="10.28515625" style="4" customWidth="1"/>
    <col min="13824" max="13824" width="9" style="4" customWidth="1"/>
    <col min="13825" max="13825" width="8.28515625" style="4" customWidth="1"/>
    <col min="13826" max="13826" width="6.28515625" style="4" customWidth="1"/>
    <col min="13827" max="13827" width="7" style="4" customWidth="1"/>
    <col min="13828" max="13828" width="8.28515625" style="4" customWidth="1"/>
    <col min="13829" max="13829" width="9" style="4" customWidth="1"/>
    <col min="13830" max="13830" width="20.140625" style="4" customWidth="1"/>
    <col min="13831" max="14072" width="9.140625" style="4"/>
    <col min="14073" max="14073" width="6.85546875" style="4" customWidth="1"/>
    <col min="14074" max="14074" width="5.85546875" style="4" customWidth="1"/>
    <col min="14075" max="14075" width="6.140625" style="4" customWidth="1"/>
    <col min="14076" max="14076" width="22.7109375" style="4" customWidth="1"/>
    <col min="14077" max="14077" width="25.7109375" style="4" customWidth="1"/>
    <col min="14078" max="14078" width="23.140625" style="4" customWidth="1"/>
    <col min="14079" max="14079" width="10.28515625" style="4" customWidth="1"/>
    <col min="14080" max="14080" width="9" style="4" customWidth="1"/>
    <col min="14081" max="14081" width="8.28515625" style="4" customWidth="1"/>
    <col min="14082" max="14082" width="6.28515625" style="4" customWidth="1"/>
    <col min="14083" max="14083" width="7" style="4" customWidth="1"/>
    <col min="14084" max="14084" width="8.28515625" style="4" customWidth="1"/>
    <col min="14085" max="14085" width="9" style="4" customWidth="1"/>
    <col min="14086" max="14086" width="20.140625" style="4" customWidth="1"/>
    <col min="14087" max="14328" width="9.140625" style="4"/>
    <col min="14329" max="14329" width="6.85546875" style="4" customWidth="1"/>
    <col min="14330" max="14330" width="5.85546875" style="4" customWidth="1"/>
    <col min="14331" max="14331" width="6.140625" style="4" customWidth="1"/>
    <col min="14332" max="14332" width="22.7109375" style="4" customWidth="1"/>
    <col min="14333" max="14333" width="25.7109375" style="4" customWidth="1"/>
    <col min="14334" max="14334" width="23.140625" style="4" customWidth="1"/>
    <col min="14335" max="14335" width="10.28515625" style="4" customWidth="1"/>
    <col min="14336" max="14336" width="9" style="4" customWidth="1"/>
    <col min="14337" max="14337" width="8.28515625" style="4" customWidth="1"/>
    <col min="14338" max="14338" width="6.28515625" style="4" customWidth="1"/>
    <col min="14339" max="14339" width="7" style="4" customWidth="1"/>
    <col min="14340" max="14340" width="8.28515625" style="4" customWidth="1"/>
    <col min="14341" max="14341" width="9" style="4" customWidth="1"/>
    <col min="14342" max="14342" width="20.140625" style="4" customWidth="1"/>
    <col min="14343" max="14584" width="9.140625" style="4"/>
    <col min="14585" max="14585" width="6.85546875" style="4" customWidth="1"/>
    <col min="14586" max="14586" width="5.85546875" style="4" customWidth="1"/>
    <col min="14587" max="14587" width="6.140625" style="4" customWidth="1"/>
    <col min="14588" max="14588" width="22.7109375" style="4" customWidth="1"/>
    <col min="14589" max="14589" width="25.7109375" style="4" customWidth="1"/>
    <col min="14590" max="14590" width="23.140625" style="4" customWidth="1"/>
    <col min="14591" max="14591" width="10.28515625" style="4" customWidth="1"/>
    <col min="14592" max="14592" width="9" style="4" customWidth="1"/>
    <col min="14593" max="14593" width="8.28515625" style="4" customWidth="1"/>
    <col min="14594" max="14594" width="6.28515625" style="4" customWidth="1"/>
    <col min="14595" max="14595" width="7" style="4" customWidth="1"/>
    <col min="14596" max="14596" width="8.28515625" style="4" customWidth="1"/>
    <col min="14597" max="14597" width="9" style="4" customWidth="1"/>
    <col min="14598" max="14598" width="20.140625" style="4" customWidth="1"/>
    <col min="14599" max="14840" width="9.140625" style="4"/>
    <col min="14841" max="14841" width="6.85546875" style="4" customWidth="1"/>
    <col min="14842" max="14842" width="5.85546875" style="4" customWidth="1"/>
    <col min="14843" max="14843" width="6.140625" style="4" customWidth="1"/>
    <col min="14844" max="14844" width="22.7109375" style="4" customWidth="1"/>
    <col min="14845" max="14845" width="25.7109375" style="4" customWidth="1"/>
    <col min="14846" max="14846" width="23.140625" style="4" customWidth="1"/>
    <col min="14847" max="14847" width="10.28515625" style="4" customWidth="1"/>
    <col min="14848" max="14848" width="9" style="4" customWidth="1"/>
    <col min="14849" max="14849" width="8.28515625" style="4" customWidth="1"/>
    <col min="14850" max="14850" width="6.28515625" style="4" customWidth="1"/>
    <col min="14851" max="14851" width="7" style="4" customWidth="1"/>
    <col min="14852" max="14852" width="8.28515625" style="4" customWidth="1"/>
    <col min="14853" max="14853" width="9" style="4" customWidth="1"/>
    <col min="14854" max="14854" width="20.140625" style="4" customWidth="1"/>
    <col min="14855" max="15096" width="9.140625" style="4"/>
    <col min="15097" max="15097" width="6.85546875" style="4" customWidth="1"/>
    <col min="15098" max="15098" width="5.85546875" style="4" customWidth="1"/>
    <col min="15099" max="15099" width="6.140625" style="4" customWidth="1"/>
    <col min="15100" max="15100" width="22.7109375" style="4" customWidth="1"/>
    <col min="15101" max="15101" width="25.7109375" style="4" customWidth="1"/>
    <col min="15102" max="15102" width="23.140625" style="4" customWidth="1"/>
    <col min="15103" max="15103" width="10.28515625" style="4" customWidth="1"/>
    <col min="15104" max="15104" width="9" style="4" customWidth="1"/>
    <col min="15105" max="15105" width="8.28515625" style="4" customWidth="1"/>
    <col min="15106" max="15106" width="6.28515625" style="4" customWidth="1"/>
    <col min="15107" max="15107" width="7" style="4" customWidth="1"/>
    <col min="15108" max="15108" width="8.28515625" style="4" customWidth="1"/>
    <col min="15109" max="15109" width="9" style="4" customWidth="1"/>
    <col min="15110" max="15110" width="20.140625" style="4" customWidth="1"/>
    <col min="15111" max="15352" width="9.140625" style="4"/>
    <col min="15353" max="15353" width="6.85546875" style="4" customWidth="1"/>
    <col min="15354" max="15354" width="5.85546875" style="4" customWidth="1"/>
    <col min="15355" max="15355" width="6.140625" style="4" customWidth="1"/>
    <col min="15356" max="15356" width="22.7109375" style="4" customWidth="1"/>
    <col min="15357" max="15357" width="25.7109375" style="4" customWidth="1"/>
    <col min="15358" max="15358" width="23.140625" style="4" customWidth="1"/>
    <col min="15359" max="15359" width="10.28515625" style="4" customWidth="1"/>
    <col min="15360" max="15360" width="9" style="4" customWidth="1"/>
    <col min="15361" max="15361" width="8.28515625" style="4" customWidth="1"/>
    <col min="15362" max="15362" width="6.28515625" style="4" customWidth="1"/>
    <col min="15363" max="15363" width="7" style="4" customWidth="1"/>
    <col min="15364" max="15364" width="8.28515625" style="4" customWidth="1"/>
    <col min="15365" max="15365" width="9" style="4" customWidth="1"/>
    <col min="15366" max="15366" width="20.140625" style="4" customWidth="1"/>
    <col min="15367" max="15608" width="9.140625" style="4"/>
    <col min="15609" max="15609" width="6.85546875" style="4" customWidth="1"/>
    <col min="15610" max="15610" width="5.85546875" style="4" customWidth="1"/>
    <col min="15611" max="15611" width="6.140625" style="4" customWidth="1"/>
    <col min="15612" max="15612" width="22.7109375" style="4" customWidth="1"/>
    <col min="15613" max="15613" width="25.7109375" style="4" customWidth="1"/>
    <col min="15614" max="15614" width="23.140625" style="4" customWidth="1"/>
    <col min="15615" max="15615" width="10.28515625" style="4" customWidth="1"/>
    <col min="15616" max="15616" width="9" style="4" customWidth="1"/>
    <col min="15617" max="15617" width="8.28515625" style="4" customWidth="1"/>
    <col min="15618" max="15618" width="6.28515625" style="4" customWidth="1"/>
    <col min="15619" max="15619" width="7" style="4" customWidth="1"/>
    <col min="15620" max="15620" width="8.28515625" style="4" customWidth="1"/>
    <col min="15621" max="15621" width="9" style="4" customWidth="1"/>
    <col min="15622" max="15622" width="20.140625" style="4" customWidth="1"/>
    <col min="15623" max="15864" width="9.140625" style="4"/>
    <col min="15865" max="15865" width="6.85546875" style="4" customWidth="1"/>
    <col min="15866" max="15866" width="5.85546875" style="4" customWidth="1"/>
    <col min="15867" max="15867" width="6.140625" style="4" customWidth="1"/>
    <col min="15868" max="15868" width="22.7109375" style="4" customWidth="1"/>
    <col min="15869" max="15869" width="25.7109375" style="4" customWidth="1"/>
    <col min="15870" max="15870" width="23.140625" style="4" customWidth="1"/>
    <col min="15871" max="15871" width="10.28515625" style="4" customWidth="1"/>
    <col min="15872" max="15872" width="9" style="4" customWidth="1"/>
    <col min="15873" max="15873" width="8.28515625" style="4" customWidth="1"/>
    <col min="15874" max="15874" width="6.28515625" style="4" customWidth="1"/>
    <col min="15875" max="15875" width="7" style="4" customWidth="1"/>
    <col min="15876" max="15876" width="8.28515625" style="4" customWidth="1"/>
    <col min="15877" max="15877" width="9" style="4" customWidth="1"/>
    <col min="15878" max="15878" width="20.140625" style="4" customWidth="1"/>
    <col min="15879" max="16120" width="9.140625" style="4"/>
    <col min="16121" max="16121" width="6.85546875" style="4" customWidth="1"/>
    <col min="16122" max="16122" width="5.85546875" style="4" customWidth="1"/>
    <col min="16123" max="16123" width="6.140625" style="4" customWidth="1"/>
    <col min="16124" max="16124" width="22.7109375" style="4" customWidth="1"/>
    <col min="16125" max="16125" width="25.7109375" style="4" customWidth="1"/>
    <col min="16126" max="16126" width="23.140625" style="4" customWidth="1"/>
    <col min="16127" max="16127" width="10.28515625" style="4" customWidth="1"/>
    <col min="16128" max="16128" width="9" style="4" customWidth="1"/>
    <col min="16129" max="16129" width="8.28515625" style="4" customWidth="1"/>
    <col min="16130" max="16130" width="6.28515625" style="4" customWidth="1"/>
    <col min="16131" max="16131" width="7" style="4" customWidth="1"/>
    <col min="16132" max="16132" width="8.28515625" style="4" customWidth="1"/>
    <col min="16133" max="16133" width="9" style="4" customWidth="1"/>
    <col min="16134" max="16134" width="20.140625" style="4" customWidth="1"/>
    <col min="16135" max="16384" width="9.140625" style="4"/>
  </cols>
  <sheetData>
    <row r="1" spans="1:11" ht="37.5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ht="15" x14ac:dyDescent="0.25">
      <c r="A2" s="5" t="s">
        <v>11</v>
      </c>
      <c r="B2" s="5">
        <v>23</v>
      </c>
      <c r="C2" s="6">
        <v>143</v>
      </c>
      <c r="D2" t="s">
        <v>12</v>
      </c>
      <c r="E2" s="7" t="s">
        <v>13</v>
      </c>
      <c r="F2" s="7"/>
      <c r="G2" s="8">
        <v>686</v>
      </c>
      <c r="H2" s="3">
        <v>29</v>
      </c>
      <c r="I2" s="3">
        <v>34</v>
      </c>
      <c r="J2" s="3">
        <v>1</v>
      </c>
      <c r="K2" s="3">
        <v>1</v>
      </c>
    </row>
    <row r="3" spans="1:11" ht="15" x14ac:dyDescent="0.25">
      <c r="A3" s="5" t="s">
        <v>14</v>
      </c>
      <c r="B3" s="5">
        <v>31</v>
      </c>
      <c r="C3" s="6">
        <v>32</v>
      </c>
      <c r="D3" t="s">
        <v>15</v>
      </c>
      <c r="E3" s="7" t="s">
        <v>16</v>
      </c>
      <c r="F3" s="7" t="s">
        <v>17</v>
      </c>
      <c r="G3" s="8">
        <v>595</v>
      </c>
      <c r="H3" s="3">
        <v>23</v>
      </c>
      <c r="I3" s="3">
        <v>36</v>
      </c>
      <c r="J3" s="3">
        <v>1</v>
      </c>
      <c r="K3" s="3">
        <v>2</v>
      </c>
    </row>
    <row r="4" spans="1:11" ht="15" x14ac:dyDescent="0.25">
      <c r="A4" s="5" t="s">
        <v>18</v>
      </c>
      <c r="B4" s="5">
        <v>13</v>
      </c>
      <c r="C4" s="6">
        <v>54</v>
      </c>
      <c r="D4" t="s">
        <v>19</v>
      </c>
      <c r="E4" s="7" t="s">
        <v>13</v>
      </c>
      <c r="F4" s="7" t="s">
        <v>20</v>
      </c>
      <c r="G4" s="3">
        <v>498</v>
      </c>
      <c r="H4" s="3">
        <v>21</v>
      </c>
      <c r="I4" s="3">
        <v>37</v>
      </c>
      <c r="J4" s="3">
        <v>1</v>
      </c>
      <c r="K4" s="3">
        <v>3</v>
      </c>
    </row>
    <row r="5" spans="1:11" ht="15" x14ac:dyDescent="0.25">
      <c r="A5" s="5" t="s">
        <v>21</v>
      </c>
      <c r="B5" s="5">
        <v>22</v>
      </c>
      <c r="C5" s="6">
        <v>109</v>
      </c>
      <c r="D5" t="s">
        <v>22</v>
      </c>
      <c r="E5" s="7" t="s">
        <v>23</v>
      </c>
      <c r="F5" s="7" t="s">
        <v>24</v>
      </c>
      <c r="G5" s="8">
        <v>498</v>
      </c>
      <c r="H5" s="3">
        <v>19</v>
      </c>
      <c r="I5" s="3">
        <v>44</v>
      </c>
      <c r="J5" s="3">
        <v>1</v>
      </c>
      <c r="K5" s="3">
        <v>4</v>
      </c>
    </row>
    <row r="6" spans="1:11" ht="15" x14ac:dyDescent="0.25">
      <c r="A6" s="5" t="s">
        <v>25</v>
      </c>
      <c r="B6" s="5">
        <v>30</v>
      </c>
      <c r="C6" s="6">
        <v>127</v>
      </c>
      <c r="D6" t="s">
        <v>26</v>
      </c>
      <c r="E6" s="7" t="s">
        <v>13</v>
      </c>
      <c r="F6" s="7" t="s">
        <v>27</v>
      </c>
      <c r="G6" s="8">
        <v>460</v>
      </c>
      <c r="H6" s="3">
        <v>18</v>
      </c>
      <c r="I6" s="3">
        <v>39</v>
      </c>
      <c r="J6" s="3">
        <v>1</v>
      </c>
      <c r="K6" s="3">
        <v>5</v>
      </c>
    </row>
    <row r="7" spans="1:11" ht="15" x14ac:dyDescent="0.25">
      <c r="A7" s="5" t="s">
        <v>18</v>
      </c>
      <c r="B7" s="5">
        <v>29</v>
      </c>
      <c r="C7" s="6">
        <v>116</v>
      </c>
      <c r="D7" t="s">
        <v>28</v>
      </c>
      <c r="E7" s="7" t="s">
        <v>29</v>
      </c>
      <c r="F7" s="7" t="s">
        <v>30</v>
      </c>
      <c r="G7" s="8">
        <v>464</v>
      </c>
      <c r="H7" s="3">
        <v>19</v>
      </c>
      <c r="I7" s="3">
        <v>30</v>
      </c>
      <c r="J7" s="3">
        <v>2</v>
      </c>
      <c r="K7" s="3">
        <v>6</v>
      </c>
    </row>
    <row r="8" spans="1:11" ht="15" x14ac:dyDescent="0.25">
      <c r="A8" s="5" t="s">
        <v>21</v>
      </c>
      <c r="B8" s="5">
        <v>9</v>
      </c>
      <c r="C8" s="6">
        <v>38</v>
      </c>
      <c r="D8" t="s">
        <v>31</v>
      </c>
      <c r="E8" s="7" t="s">
        <v>16</v>
      </c>
      <c r="F8" s="7" t="s">
        <v>32</v>
      </c>
      <c r="G8" s="8">
        <v>445</v>
      </c>
      <c r="H8" s="3">
        <v>18</v>
      </c>
      <c r="I8" s="3">
        <v>33</v>
      </c>
      <c r="J8" s="3">
        <v>2</v>
      </c>
      <c r="K8" s="3">
        <v>7</v>
      </c>
    </row>
    <row r="9" spans="1:11" ht="15" x14ac:dyDescent="0.25">
      <c r="A9" s="5" t="s">
        <v>14</v>
      </c>
      <c r="B9" s="5">
        <v>11</v>
      </c>
      <c r="C9" s="6">
        <v>20</v>
      </c>
      <c r="D9" t="s">
        <v>33</v>
      </c>
      <c r="E9" s="7" t="s">
        <v>16</v>
      </c>
      <c r="F9" s="7" t="s">
        <v>34</v>
      </c>
      <c r="G9" s="8">
        <v>429</v>
      </c>
      <c r="H9" s="3">
        <v>18</v>
      </c>
      <c r="I9" s="3">
        <v>28</v>
      </c>
      <c r="J9" s="3">
        <v>2</v>
      </c>
      <c r="K9" s="3">
        <v>8</v>
      </c>
    </row>
    <row r="10" spans="1:11" ht="15" x14ac:dyDescent="0.25">
      <c r="A10" s="5" t="s">
        <v>11</v>
      </c>
      <c r="B10" s="5">
        <v>25</v>
      </c>
      <c r="C10" s="9">
        <v>151</v>
      </c>
      <c r="D10" s="10" t="s">
        <v>35</v>
      </c>
      <c r="E10" s="10" t="s">
        <v>13</v>
      </c>
      <c r="F10"/>
      <c r="G10" s="8">
        <v>423</v>
      </c>
      <c r="H10" s="3">
        <v>18</v>
      </c>
      <c r="I10" s="3">
        <v>29</v>
      </c>
      <c r="J10" s="3">
        <v>2</v>
      </c>
      <c r="K10" s="3">
        <v>9</v>
      </c>
    </row>
    <row r="11" spans="1:11" ht="15" x14ac:dyDescent="0.25">
      <c r="A11" s="5" t="s">
        <v>25</v>
      </c>
      <c r="B11" s="5">
        <v>31</v>
      </c>
      <c r="C11" s="6">
        <v>31</v>
      </c>
      <c r="D11" t="s">
        <v>36</v>
      </c>
      <c r="E11" s="7" t="s">
        <v>16</v>
      </c>
      <c r="F11" s="7" t="s">
        <v>17</v>
      </c>
      <c r="G11" s="3">
        <v>393</v>
      </c>
      <c r="H11" s="3">
        <v>16</v>
      </c>
      <c r="I11" s="3">
        <v>41</v>
      </c>
      <c r="J11" s="3">
        <v>2</v>
      </c>
      <c r="K11" s="3">
        <v>10</v>
      </c>
    </row>
    <row r="12" spans="1:11" ht="15" x14ac:dyDescent="0.25">
      <c r="A12" s="5" t="s">
        <v>18</v>
      </c>
      <c r="B12" s="5">
        <v>30</v>
      </c>
      <c r="C12" s="6">
        <v>129</v>
      </c>
      <c r="D12" t="s">
        <v>37</v>
      </c>
      <c r="E12" s="7" t="s">
        <v>13</v>
      </c>
      <c r="F12" s="7" t="s">
        <v>27</v>
      </c>
      <c r="G12" s="8">
        <v>444</v>
      </c>
      <c r="H12" s="3">
        <v>17</v>
      </c>
      <c r="I12" s="3">
        <v>48</v>
      </c>
      <c r="J12" s="3">
        <v>3</v>
      </c>
      <c r="K12" s="3">
        <v>11</v>
      </c>
    </row>
    <row r="13" spans="1:11" ht="15" x14ac:dyDescent="0.25">
      <c r="A13" s="5" t="s">
        <v>21</v>
      </c>
      <c r="B13" s="5">
        <v>13</v>
      </c>
      <c r="C13" s="6">
        <v>55</v>
      </c>
      <c r="D13" t="s">
        <v>38</v>
      </c>
      <c r="E13" s="7" t="s">
        <v>13</v>
      </c>
      <c r="F13" s="7" t="s">
        <v>20</v>
      </c>
      <c r="G13" s="8">
        <v>425</v>
      </c>
      <c r="H13" s="3">
        <v>19</v>
      </c>
      <c r="I13" s="3">
        <v>29</v>
      </c>
      <c r="J13" s="3">
        <v>3</v>
      </c>
      <c r="K13" s="3">
        <v>12</v>
      </c>
    </row>
    <row r="14" spans="1:11" ht="15" x14ac:dyDescent="0.25">
      <c r="A14" s="5" t="s">
        <v>11</v>
      </c>
      <c r="B14" s="5">
        <v>22</v>
      </c>
      <c r="C14" s="6">
        <v>110</v>
      </c>
      <c r="D14" t="s">
        <v>39</v>
      </c>
      <c r="E14" s="7" t="s">
        <v>23</v>
      </c>
      <c r="F14" s="7" t="s">
        <v>24</v>
      </c>
      <c r="G14" s="8">
        <v>363</v>
      </c>
      <c r="H14" s="3">
        <v>16</v>
      </c>
      <c r="I14" s="3">
        <v>31</v>
      </c>
      <c r="J14" s="3">
        <v>3</v>
      </c>
      <c r="K14" s="3">
        <v>13</v>
      </c>
    </row>
    <row r="15" spans="1:11" ht="15" x14ac:dyDescent="0.25">
      <c r="A15" s="5" t="s">
        <v>14</v>
      </c>
      <c r="B15" s="5">
        <v>3</v>
      </c>
      <c r="C15" s="6">
        <v>3</v>
      </c>
      <c r="D15" t="s">
        <v>40</v>
      </c>
      <c r="E15" s="7" t="s">
        <v>16</v>
      </c>
      <c r="F15" s="7" t="s">
        <v>41</v>
      </c>
      <c r="G15" s="8">
        <v>353</v>
      </c>
      <c r="H15" s="3">
        <v>15</v>
      </c>
      <c r="I15" s="3">
        <v>36</v>
      </c>
      <c r="J15" s="3">
        <v>3</v>
      </c>
      <c r="K15" s="3">
        <v>14</v>
      </c>
    </row>
    <row r="16" spans="1:11" ht="15" x14ac:dyDescent="0.25">
      <c r="A16" s="5" t="s">
        <v>25</v>
      </c>
      <c r="B16" s="5">
        <v>13</v>
      </c>
      <c r="C16" s="6">
        <v>52</v>
      </c>
      <c r="D16" t="s">
        <v>42</v>
      </c>
      <c r="E16" s="7" t="s">
        <v>13</v>
      </c>
      <c r="F16" s="7" t="s">
        <v>20</v>
      </c>
      <c r="G16" s="8">
        <v>351</v>
      </c>
      <c r="H16" s="3">
        <v>13</v>
      </c>
      <c r="I16" s="3">
        <v>36</v>
      </c>
      <c r="J16" s="3">
        <v>3</v>
      </c>
      <c r="K16" s="3">
        <v>15</v>
      </c>
    </row>
    <row r="17" spans="1:11" ht="15" x14ac:dyDescent="0.25">
      <c r="A17" s="5" t="s">
        <v>18</v>
      </c>
      <c r="B17" s="5">
        <v>15</v>
      </c>
      <c r="C17" s="6">
        <v>8</v>
      </c>
      <c r="D17" t="s">
        <v>43</v>
      </c>
      <c r="E17" s="7" t="s">
        <v>16</v>
      </c>
      <c r="F17" s="7" t="s">
        <v>44</v>
      </c>
      <c r="G17" s="8">
        <v>382</v>
      </c>
      <c r="H17" s="3">
        <v>16</v>
      </c>
      <c r="I17" s="3">
        <v>38</v>
      </c>
      <c r="J17" s="3">
        <v>4</v>
      </c>
      <c r="K17" s="3">
        <v>16</v>
      </c>
    </row>
    <row r="18" spans="1:11" ht="15" x14ac:dyDescent="0.25">
      <c r="A18" s="5" t="s">
        <v>21</v>
      </c>
      <c r="B18" s="5">
        <v>17</v>
      </c>
      <c r="C18" s="6">
        <v>138</v>
      </c>
      <c r="D18" t="s">
        <v>45</v>
      </c>
      <c r="E18" s="7" t="s">
        <v>46</v>
      </c>
      <c r="F18" s="7"/>
      <c r="G18" s="8">
        <v>360</v>
      </c>
      <c r="H18" s="3">
        <v>16</v>
      </c>
      <c r="I18" s="3">
        <v>26</v>
      </c>
      <c r="J18" s="3">
        <v>4</v>
      </c>
      <c r="K18" s="3">
        <v>17</v>
      </c>
    </row>
    <row r="19" spans="1:11" ht="15" x14ac:dyDescent="0.25">
      <c r="A19" s="5" t="s">
        <v>14</v>
      </c>
      <c r="B19" s="5">
        <v>22</v>
      </c>
      <c r="C19" s="6">
        <v>107</v>
      </c>
      <c r="D19" t="s">
        <v>47</v>
      </c>
      <c r="E19" s="7" t="s">
        <v>23</v>
      </c>
      <c r="F19" s="7" t="s">
        <v>24</v>
      </c>
      <c r="G19" s="8">
        <v>349</v>
      </c>
      <c r="H19" s="3">
        <v>16</v>
      </c>
      <c r="I19" s="3">
        <v>30</v>
      </c>
      <c r="J19" s="3">
        <v>4</v>
      </c>
      <c r="K19" s="3">
        <v>18</v>
      </c>
    </row>
    <row r="20" spans="1:11" ht="15" x14ac:dyDescent="0.25">
      <c r="A20" s="5" t="s">
        <v>11</v>
      </c>
      <c r="B20" s="5">
        <v>2</v>
      </c>
      <c r="C20" s="6">
        <v>60</v>
      </c>
      <c r="D20" t="s">
        <v>48</v>
      </c>
      <c r="E20" s="7" t="s">
        <v>13</v>
      </c>
      <c r="F20" s="7" t="s">
        <v>49</v>
      </c>
      <c r="G20" s="8">
        <v>344</v>
      </c>
      <c r="H20" s="3">
        <v>13</v>
      </c>
      <c r="I20" s="3">
        <v>32</v>
      </c>
      <c r="J20" s="3">
        <v>4</v>
      </c>
      <c r="K20" s="3">
        <v>19</v>
      </c>
    </row>
    <row r="21" spans="1:11" ht="15" x14ac:dyDescent="0.25">
      <c r="A21" s="5" t="s">
        <v>25</v>
      </c>
      <c r="B21" s="5">
        <v>22</v>
      </c>
      <c r="C21" s="6">
        <v>106</v>
      </c>
      <c r="D21" t="s">
        <v>50</v>
      </c>
      <c r="E21" s="7" t="s">
        <v>23</v>
      </c>
      <c r="F21" s="7" t="s">
        <v>24</v>
      </c>
      <c r="G21" s="8">
        <v>334</v>
      </c>
      <c r="H21" s="3">
        <v>14</v>
      </c>
      <c r="I21" s="3">
        <v>39</v>
      </c>
      <c r="J21" s="3">
        <v>4</v>
      </c>
      <c r="K21" s="3">
        <v>20</v>
      </c>
    </row>
    <row r="22" spans="1:11" ht="15" x14ac:dyDescent="0.25">
      <c r="A22" s="5" t="s">
        <v>18</v>
      </c>
      <c r="B22" s="5">
        <v>27</v>
      </c>
      <c r="C22" s="6">
        <v>91</v>
      </c>
      <c r="D22" t="s">
        <v>51</v>
      </c>
      <c r="E22" s="7" t="s">
        <v>46</v>
      </c>
      <c r="F22" s="7" t="s">
        <v>52</v>
      </c>
      <c r="G22" s="8">
        <v>373</v>
      </c>
      <c r="H22" s="3">
        <v>14</v>
      </c>
      <c r="I22" s="3">
        <v>37</v>
      </c>
      <c r="J22" s="3">
        <v>5</v>
      </c>
      <c r="K22" s="3">
        <v>21</v>
      </c>
    </row>
    <row r="23" spans="1:11" ht="15" x14ac:dyDescent="0.25">
      <c r="A23" s="5" t="s">
        <v>14</v>
      </c>
      <c r="B23" s="5">
        <v>30</v>
      </c>
      <c r="C23" s="6">
        <v>128</v>
      </c>
      <c r="D23" t="s">
        <v>53</v>
      </c>
      <c r="E23" s="7" t="s">
        <v>13</v>
      </c>
      <c r="F23" s="7" t="s">
        <v>27</v>
      </c>
      <c r="G23" s="8">
        <v>327</v>
      </c>
      <c r="H23" s="3">
        <v>12</v>
      </c>
      <c r="I23" s="3">
        <v>39</v>
      </c>
      <c r="J23" s="3">
        <v>5</v>
      </c>
      <c r="K23" s="3">
        <v>22</v>
      </c>
    </row>
    <row r="24" spans="1:11" ht="15" x14ac:dyDescent="0.25">
      <c r="A24" s="5" t="s">
        <v>21</v>
      </c>
      <c r="B24" s="5">
        <v>14</v>
      </c>
      <c r="C24" s="6">
        <v>71</v>
      </c>
      <c r="D24" t="s">
        <v>54</v>
      </c>
      <c r="E24" s="7" t="s">
        <v>29</v>
      </c>
      <c r="F24" s="7" t="s">
        <v>55</v>
      </c>
      <c r="G24" s="8">
        <v>320</v>
      </c>
      <c r="H24" s="3">
        <v>13</v>
      </c>
      <c r="I24" s="3">
        <v>30</v>
      </c>
      <c r="J24" s="3">
        <v>5</v>
      </c>
      <c r="K24" s="3">
        <v>23</v>
      </c>
    </row>
    <row r="25" spans="1:11" ht="15" x14ac:dyDescent="0.25">
      <c r="A25" s="5" t="s">
        <v>11</v>
      </c>
      <c r="B25" s="5">
        <v>29</v>
      </c>
      <c r="C25" s="6">
        <v>118</v>
      </c>
      <c r="D25" t="s">
        <v>56</v>
      </c>
      <c r="E25" s="7" t="s">
        <v>29</v>
      </c>
      <c r="F25" s="7" t="s">
        <v>30</v>
      </c>
      <c r="G25" s="3">
        <v>318</v>
      </c>
      <c r="H25" s="3">
        <v>13</v>
      </c>
      <c r="I25" s="3">
        <v>32</v>
      </c>
      <c r="J25" s="3">
        <v>5</v>
      </c>
      <c r="K25" s="3">
        <v>24</v>
      </c>
    </row>
    <row r="26" spans="1:11" ht="15" x14ac:dyDescent="0.25">
      <c r="A26" s="5" t="s">
        <v>25</v>
      </c>
      <c r="B26" s="5">
        <v>18</v>
      </c>
      <c r="C26" s="6">
        <v>65</v>
      </c>
      <c r="D26" t="s">
        <v>57</v>
      </c>
      <c r="E26" s="7" t="s">
        <v>58</v>
      </c>
      <c r="F26" s="7" t="s">
        <v>59</v>
      </c>
      <c r="G26" s="8">
        <v>307</v>
      </c>
      <c r="H26" s="3">
        <v>12</v>
      </c>
      <c r="I26" s="3">
        <v>35</v>
      </c>
      <c r="J26" s="3">
        <v>5</v>
      </c>
      <c r="K26" s="3">
        <v>25</v>
      </c>
    </row>
    <row r="27" spans="1:11" ht="15" x14ac:dyDescent="0.25">
      <c r="A27" s="5" t="s">
        <v>21</v>
      </c>
      <c r="B27" s="5">
        <v>12</v>
      </c>
      <c r="C27" s="6">
        <v>80</v>
      </c>
      <c r="D27" t="s">
        <v>60</v>
      </c>
      <c r="E27" s="7" t="s">
        <v>29</v>
      </c>
      <c r="F27" s="7" t="s">
        <v>61</v>
      </c>
      <c r="G27" s="8">
        <v>318</v>
      </c>
      <c r="H27" s="3">
        <v>13</v>
      </c>
      <c r="I27" s="3">
        <v>36</v>
      </c>
      <c r="J27" s="3">
        <v>6</v>
      </c>
      <c r="K27" s="3">
        <v>26</v>
      </c>
    </row>
    <row r="28" spans="1:11" ht="15" x14ac:dyDescent="0.25">
      <c r="A28" s="5" t="s">
        <v>18</v>
      </c>
      <c r="B28" s="5">
        <v>22</v>
      </c>
      <c r="C28" s="6">
        <v>108</v>
      </c>
      <c r="D28" t="s">
        <v>62</v>
      </c>
      <c r="E28" s="7" t="s">
        <v>23</v>
      </c>
      <c r="F28" s="7" t="s">
        <v>24</v>
      </c>
      <c r="G28" s="8">
        <v>270</v>
      </c>
      <c r="H28" s="3">
        <v>11</v>
      </c>
      <c r="I28" s="3">
        <v>37</v>
      </c>
      <c r="J28" s="3">
        <v>6</v>
      </c>
      <c r="K28" s="3">
        <v>27</v>
      </c>
    </row>
    <row r="29" spans="1:11" ht="15" x14ac:dyDescent="0.25">
      <c r="A29" s="5" t="s">
        <v>25</v>
      </c>
      <c r="B29" s="5">
        <v>16</v>
      </c>
      <c r="C29" s="6">
        <v>99</v>
      </c>
      <c r="D29" t="s">
        <v>63</v>
      </c>
      <c r="E29" s="7" t="s">
        <v>23</v>
      </c>
      <c r="F29" s="7" t="s">
        <v>64</v>
      </c>
      <c r="G29" s="8">
        <v>262</v>
      </c>
      <c r="H29" s="8">
        <v>10</v>
      </c>
      <c r="I29" s="8">
        <v>38</v>
      </c>
      <c r="J29" s="3">
        <v>6</v>
      </c>
      <c r="K29" s="3">
        <v>28</v>
      </c>
    </row>
    <row r="30" spans="1:11" ht="15" x14ac:dyDescent="0.25">
      <c r="A30" s="5" t="s">
        <v>14</v>
      </c>
      <c r="B30" s="5">
        <v>24</v>
      </c>
      <c r="C30" s="6">
        <v>111</v>
      </c>
      <c r="D30" t="s">
        <v>65</v>
      </c>
      <c r="E30" s="7" t="s">
        <v>23</v>
      </c>
      <c r="F30" s="7" t="s">
        <v>66</v>
      </c>
      <c r="G30" s="8">
        <v>233</v>
      </c>
      <c r="H30" s="3">
        <v>10</v>
      </c>
      <c r="I30" s="3">
        <v>35</v>
      </c>
      <c r="J30" s="3">
        <v>6</v>
      </c>
      <c r="K30" s="3">
        <v>29</v>
      </c>
    </row>
    <row r="31" spans="1:11" ht="15" x14ac:dyDescent="0.25">
      <c r="A31" s="5" t="s">
        <v>11</v>
      </c>
      <c r="B31" s="5">
        <v>30</v>
      </c>
      <c r="C31" s="6">
        <v>126</v>
      </c>
      <c r="D31" t="s">
        <v>67</v>
      </c>
      <c r="E31" s="7" t="s">
        <v>13</v>
      </c>
      <c r="F31" s="7" t="s">
        <v>27</v>
      </c>
      <c r="G31" s="8">
        <v>254</v>
      </c>
      <c r="H31" s="3">
        <v>10</v>
      </c>
      <c r="I31" s="3">
        <v>35</v>
      </c>
      <c r="J31" s="3">
        <v>6</v>
      </c>
      <c r="K31" s="3">
        <v>29</v>
      </c>
    </row>
    <row r="32" spans="1:11" ht="15" x14ac:dyDescent="0.25">
      <c r="A32" s="5" t="s">
        <v>21</v>
      </c>
      <c r="B32" s="5">
        <v>18</v>
      </c>
      <c r="C32" s="6">
        <v>63</v>
      </c>
      <c r="D32" t="s">
        <v>68</v>
      </c>
      <c r="E32" s="7" t="s">
        <v>58</v>
      </c>
      <c r="F32" s="7" t="s">
        <v>59</v>
      </c>
      <c r="G32" s="8">
        <v>311</v>
      </c>
      <c r="H32" s="3">
        <v>13</v>
      </c>
      <c r="I32" s="3">
        <v>28</v>
      </c>
      <c r="J32" s="3">
        <v>7</v>
      </c>
      <c r="K32" s="3">
        <v>31</v>
      </c>
    </row>
    <row r="33" spans="1:11" ht="15" x14ac:dyDescent="0.25">
      <c r="A33" s="5" t="s">
        <v>18</v>
      </c>
      <c r="B33" s="5">
        <v>19</v>
      </c>
      <c r="C33" s="6">
        <v>87</v>
      </c>
      <c r="D33" t="s">
        <v>69</v>
      </c>
      <c r="E33" s="7" t="s">
        <v>46</v>
      </c>
      <c r="F33" s="7" t="s">
        <v>70</v>
      </c>
      <c r="G33" s="3">
        <v>252</v>
      </c>
      <c r="H33" s="3">
        <v>11</v>
      </c>
      <c r="I33" s="3">
        <v>26</v>
      </c>
      <c r="J33" s="3">
        <v>7</v>
      </c>
      <c r="K33" s="3">
        <v>32</v>
      </c>
    </row>
    <row r="34" spans="1:11" ht="15" x14ac:dyDescent="0.25">
      <c r="A34" s="5" t="s">
        <v>25</v>
      </c>
      <c r="B34" s="5">
        <v>19</v>
      </c>
      <c r="C34" s="6">
        <v>90</v>
      </c>
      <c r="D34" t="s">
        <v>71</v>
      </c>
      <c r="E34" s="7" t="s">
        <v>46</v>
      </c>
      <c r="F34" s="7" t="s">
        <v>70</v>
      </c>
      <c r="G34" s="8">
        <v>235</v>
      </c>
      <c r="H34" s="3">
        <v>10</v>
      </c>
      <c r="I34" s="3">
        <v>27</v>
      </c>
      <c r="J34" s="3">
        <v>7</v>
      </c>
      <c r="K34" s="3">
        <v>33</v>
      </c>
    </row>
    <row r="35" spans="1:11" ht="15" x14ac:dyDescent="0.25">
      <c r="A35" s="5" t="s">
        <v>14</v>
      </c>
      <c r="B35" s="5">
        <v>19</v>
      </c>
      <c r="C35" s="6">
        <v>86</v>
      </c>
      <c r="D35" t="s">
        <v>72</v>
      </c>
      <c r="E35" s="7" t="s">
        <v>46</v>
      </c>
      <c r="F35" s="7" t="s">
        <v>70</v>
      </c>
      <c r="G35" s="3">
        <v>224</v>
      </c>
      <c r="H35" s="3">
        <v>9</v>
      </c>
      <c r="I35" s="3">
        <v>41</v>
      </c>
      <c r="J35" s="3">
        <v>7</v>
      </c>
      <c r="K35" s="3">
        <v>34</v>
      </c>
    </row>
    <row r="36" spans="1:11" ht="15" x14ac:dyDescent="0.25">
      <c r="A36" s="5" t="s">
        <v>11</v>
      </c>
      <c r="B36" s="5">
        <v>31</v>
      </c>
      <c r="C36" s="6">
        <v>35</v>
      </c>
      <c r="D36" t="s">
        <v>73</v>
      </c>
      <c r="E36" s="7" t="s">
        <v>16</v>
      </c>
      <c r="F36" s="7" t="s">
        <v>17</v>
      </c>
      <c r="G36" s="8">
        <v>222</v>
      </c>
      <c r="H36" s="3">
        <v>8</v>
      </c>
      <c r="I36" s="3">
        <v>38</v>
      </c>
      <c r="J36" s="3">
        <v>7</v>
      </c>
      <c r="K36" s="3">
        <v>35</v>
      </c>
    </row>
    <row r="37" spans="1:11" ht="15" x14ac:dyDescent="0.25">
      <c r="A37" s="5" t="s">
        <v>21</v>
      </c>
      <c r="B37" s="5">
        <v>6</v>
      </c>
      <c r="C37" s="6">
        <v>13</v>
      </c>
      <c r="D37" t="s">
        <v>74</v>
      </c>
      <c r="E37" s="7" t="s">
        <v>16</v>
      </c>
      <c r="F37" s="7" t="s">
        <v>75</v>
      </c>
      <c r="G37" s="3">
        <v>253</v>
      </c>
      <c r="H37" s="3">
        <v>12</v>
      </c>
      <c r="I37" s="3">
        <v>27</v>
      </c>
      <c r="J37" s="3">
        <v>8</v>
      </c>
      <c r="K37" s="3">
        <v>36</v>
      </c>
    </row>
    <row r="38" spans="1:11" ht="15" x14ac:dyDescent="0.25">
      <c r="A38" s="5" t="s">
        <v>11</v>
      </c>
      <c r="B38" s="5">
        <v>8</v>
      </c>
      <c r="C38" s="6">
        <v>101</v>
      </c>
      <c r="D38" t="s">
        <v>76</v>
      </c>
      <c r="E38" s="7" t="s">
        <v>23</v>
      </c>
      <c r="F38" s="7" t="s">
        <v>77</v>
      </c>
      <c r="G38" s="8">
        <v>221</v>
      </c>
      <c r="H38" s="3">
        <v>8</v>
      </c>
      <c r="I38" s="3">
        <v>39</v>
      </c>
      <c r="J38" s="3">
        <v>8</v>
      </c>
      <c r="K38" s="3">
        <v>37</v>
      </c>
    </row>
    <row r="39" spans="1:11" ht="15" x14ac:dyDescent="0.25">
      <c r="A39" s="5" t="s">
        <v>18</v>
      </c>
      <c r="B39" s="5">
        <v>24</v>
      </c>
      <c r="C39" s="6">
        <v>112</v>
      </c>
      <c r="D39" t="s">
        <v>78</v>
      </c>
      <c r="E39" s="7" t="s">
        <v>23</v>
      </c>
      <c r="F39" s="7" t="s">
        <v>66</v>
      </c>
      <c r="G39" s="3">
        <v>214</v>
      </c>
      <c r="H39" s="3">
        <v>9</v>
      </c>
      <c r="I39" s="3">
        <v>28</v>
      </c>
      <c r="J39" s="3">
        <v>8</v>
      </c>
      <c r="K39" s="3">
        <v>38</v>
      </c>
    </row>
    <row r="40" spans="1:11" ht="15" x14ac:dyDescent="0.25">
      <c r="A40" s="5" t="s">
        <v>25</v>
      </c>
      <c r="B40" s="5">
        <v>26</v>
      </c>
      <c r="C40" s="6">
        <v>27</v>
      </c>
      <c r="D40" t="s">
        <v>79</v>
      </c>
      <c r="E40" s="7" t="s">
        <v>16</v>
      </c>
      <c r="F40" s="7" t="s">
        <v>80</v>
      </c>
      <c r="G40" s="8">
        <v>212</v>
      </c>
      <c r="H40" s="3">
        <v>9</v>
      </c>
      <c r="I40" s="3">
        <v>31</v>
      </c>
      <c r="J40" s="3">
        <v>8</v>
      </c>
      <c r="K40" s="3">
        <v>39</v>
      </c>
    </row>
    <row r="41" spans="1:11" ht="15" x14ac:dyDescent="0.25">
      <c r="A41" s="5" t="s">
        <v>14</v>
      </c>
      <c r="B41" s="5">
        <v>16</v>
      </c>
      <c r="C41" s="6">
        <v>98</v>
      </c>
      <c r="D41" t="s">
        <v>81</v>
      </c>
      <c r="E41" s="7" t="s">
        <v>23</v>
      </c>
      <c r="F41" s="7" t="s">
        <v>64</v>
      </c>
      <c r="G41" s="8">
        <v>209</v>
      </c>
      <c r="H41" s="3">
        <v>10</v>
      </c>
      <c r="I41" s="3">
        <v>24</v>
      </c>
      <c r="J41" s="3">
        <v>8</v>
      </c>
      <c r="K41" s="3">
        <v>40</v>
      </c>
    </row>
    <row r="42" spans="1:11" ht="15" x14ac:dyDescent="0.25">
      <c r="A42" s="5" t="s">
        <v>21</v>
      </c>
      <c r="B42" s="5">
        <v>2</v>
      </c>
      <c r="C42" s="6">
        <v>59</v>
      </c>
      <c r="D42" t="s">
        <v>82</v>
      </c>
      <c r="E42" s="7" t="s">
        <v>13</v>
      </c>
      <c r="F42" s="7" t="s">
        <v>49</v>
      </c>
      <c r="G42" s="8">
        <v>226</v>
      </c>
      <c r="H42" s="3">
        <v>10</v>
      </c>
      <c r="I42" s="3">
        <v>27</v>
      </c>
      <c r="J42" s="3">
        <v>9</v>
      </c>
      <c r="K42" s="3">
        <v>41</v>
      </c>
    </row>
    <row r="43" spans="1:11" ht="15" x14ac:dyDescent="0.25">
      <c r="A43" s="5" t="s">
        <v>11</v>
      </c>
      <c r="B43" s="5">
        <v>12</v>
      </c>
      <c r="C43" s="6">
        <v>76</v>
      </c>
      <c r="D43" t="s">
        <v>83</v>
      </c>
      <c r="E43" s="7" t="s">
        <v>29</v>
      </c>
      <c r="F43" s="7" t="s">
        <v>61</v>
      </c>
      <c r="G43" s="8">
        <v>216</v>
      </c>
      <c r="H43" s="3">
        <v>7</v>
      </c>
      <c r="I43" s="3">
        <v>38</v>
      </c>
      <c r="J43" s="3">
        <v>9</v>
      </c>
      <c r="K43" s="3">
        <v>42</v>
      </c>
    </row>
    <row r="44" spans="1:11" ht="15" x14ac:dyDescent="0.25">
      <c r="A44" s="5" t="s">
        <v>25</v>
      </c>
      <c r="B44" s="5">
        <v>32</v>
      </c>
      <c r="C44" s="11">
        <v>149</v>
      </c>
      <c r="D44" s="7" t="s">
        <v>84</v>
      </c>
      <c r="E44" s="7" t="s">
        <v>85</v>
      </c>
      <c r="F44" s="7"/>
      <c r="G44" s="8">
        <v>205</v>
      </c>
      <c r="H44" s="3">
        <v>7</v>
      </c>
      <c r="I44" s="3">
        <v>43</v>
      </c>
      <c r="J44" s="3">
        <v>9</v>
      </c>
      <c r="K44" s="3">
        <v>43</v>
      </c>
    </row>
    <row r="45" spans="1:11" ht="15" x14ac:dyDescent="0.25">
      <c r="A45" s="5" t="s">
        <v>14</v>
      </c>
      <c r="B45" s="5">
        <v>10</v>
      </c>
      <c r="C45" s="6">
        <v>45</v>
      </c>
      <c r="D45" t="s">
        <v>86</v>
      </c>
      <c r="E45" s="7" t="s">
        <v>13</v>
      </c>
      <c r="F45" s="7" t="s">
        <v>87</v>
      </c>
      <c r="G45" s="8">
        <v>194</v>
      </c>
      <c r="H45" s="3">
        <v>9</v>
      </c>
      <c r="I45" s="3">
        <v>26</v>
      </c>
      <c r="J45" s="3">
        <v>9</v>
      </c>
      <c r="K45" s="3">
        <v>44</v>
      </c>
    </row>
    <row r="46" spans="1:11" ht="15" x14ac:dyDescent="0.25">
      <c r="A46" s="5" t="s">
        <v>18</v>
      </c>
      <c r="B46" s="5">
        <v>17</v>
      </c>
      <c r="C46" s="6">
        <v>137</v>
      </c>
      <c r="D46" t="s">
        <v>88</v>
      </c>
      <c r="E46" s="7" t="s">
        <v>46</v>
      </c>
      <c r="F46" s="7"/>
      <c r="G46" s="8">
        <v>163</v>
      </c>
      <c r="H46" s="3">
        <v>7</v>
      </c>
      <c r="I46" s="3">
        <v>35</v>
      </c>
      <c r="J46" s="3">
        <v>9</v>
      </c>
      <c r="K46" s="3">
        <v>45</v>
      </c>
    </row>
    <row r="47" spans="1:11" ht="15" x14ac:dyDescent="0.25">
      <c r="A47" s="5" t="s">
        <v>25</v>
      </c>
      <c r="B47" s="5">
        <v>14</v>
      </c>
      <c r="C47" s="6">
        <v>74</v>
      </c>
      <c r="D47" t="s">
        <v>89</v>
      </c>
      <c r="E47" s="7" t="s">
        <v>29</v>
      </c>
      <c r="F47" s="7" t="s">
        <v>55</v>
      </c>
      <c r="G47" s="8">
        <v>191</v>
      </c>
      <c r="H47" s="3">
        <v>7</v>
      </c>
      <c r="I47" s="3">
        <v>35</v>
      </c>
      <c r="J47" s="3">
        <v>10</v>
      </c>
      <c r="K47" s="3">
        <v>46</v>
      </c>
    </row>
    <row r="48" spans="1:11" ht="15" x14ac:dyDescent="0.25">
      <c r="A48" s="5" t="s">
        <v>11</v>
      </c>
      <c r="B48" s="5">
        <v>1</v>
      </c>
      <c r="C48" s="6">
        <v>135</v>
      </c>
      <c r="D48" t="s">
        <v>90</v>
      </c>
      <c r="E48" s="7" t="s">
        <v>13</v>
      </c>
      <c r="F48" s="7"/>
      <c r="G48" s="8">
        <v>188</v>
      </c>
      <c r="H48" s="3">
        <v>8</v>
      </c>
      <c r="I48" s="3">
        <v>24</v>
      </c>
      <c r="J48" s="3">
        <v>10</v>
      </c>
      <c r="K48" s="3">
        <v>47</v>
      </c>
    </row>
    <row r="49" spans="1:11" ht="15" x14ac:dyDescent="0.25">
      <c r="A49" s="5" t="s">
        <v>21</v>
      </c>
      <c r="B49" s="5">
        <v>11</v>
      </c>
      <c r="C49" s="6">
        <v>17</v>
      </c>
      <c r="D49" t="s">
        <v>91</v>
      </c>
      <c r="E49" s="7" t="s">
        <v>16</v>
      </c>
      <c r="F49" s="7" t="s">
        <v>34</v>
      </c>
      <c r="G49" s="8">
        <v>171</v>
      </c>
      <c r="H49" s="3">
        <v>7</v>
      </c>
      <c r="I49" s="3">
        <v>29</v>
      </c>
      <c r="J49" s="3">
        <v>10</v>
      </c>
      <c r="K49" s="3">
        <v>48</v>
      </c>
    </row>
    <row r="50" spans="1:11" ht="15" x14ac:dyDescent="0.25">
      <c r="A50" s="5" t="s">
        <v>14</v>
      </c>
      <c r="B50" s="5">
        <v>18</v>
      </c>
      <c r="C50" s="6">
        <v>61</v>
      </c>
      <c r="D50" t="s">
        <v>92</v>
      </c>
      <c r="E50" s="7" t="s">
        <v>58</v>
      </c>
      <c r="F50" s="7" t="s">
        <v>59</v>
      </c>
      <c r="G50" s="3">
        <v>150</v>
      </c>
      <c r="H50" s="3">
        <v>6</v>
      </c>
      <c r="I50" s="3">
        <v>40</v>
      </c>
      <c r="J50" s="3">
        <v>10</v>
      </c>
      <c r="K50" s="3">
        <v>49</v>
      </c>
    </row>
    <row r="51" spans="1:11" ht="15" x14ac:dyDescent="0.25">
      <c r="A51" s="5" t="s">
        <v>18</v>
      </c>
      <c r="B51" s="5">
        <v>18</v>
      </c>
      <c r="C51" s="6">
        <v>62</v>
      </c>
      <c r="D51" t="s">
        <v>93</v>
      </c>
      <c r="E51" s="7" t="s">
        <v>58</v>
      </c>
      <c r="F51" s="7" t="s">
        <v>59</v>
      </c>
      <c r="G51" s="8">
        <v>160</v>
      </c>
      <c r="H51" s="3">
        <v>6</v>
      </c>
      <c r="I51" s="3">
        <v>40</v>
      </c>
      <c r="J51" s="3">
        <v>10</v>
      </c>
      <c r="K51" s="3">
        <v>49</v>
      </c>
    </row>
    <row r="52" spans="1:11" ht="15" x14ac:dyDescent="0.25">
      <c r="A52" s="5" t="s">
        <v>11</v>
      </c>
      <c r="B52" s="5">
        <v>18</v>
      </c>
      <c r="C52" s="6">
        <v>64</v>
      </c>
      <c r="D52" t="s">
        <v>94</v>
      </c>
      <c r="E52" s="7" t="s">
        <v>58</v>
      </c>
      <c r="F52" s="7" t="s">
        <v>59</v>
      </c>
      <c r="G52" s="8">
        <v>183</v>
      </c>
      <c r="H52" s="3">
        <v>8</v>
      </c>
      <c r="I52" s="3">
        <v>34</v>
      </c>
      <c r="J52" s="3">
        <v>11</v>
      </c>
      <c r="K52" s="3">
        <v>51</v>
      </c>
    </row>
    <row r="53" spans="1:11" ht="15" x14ac:dyDescent="0.25">
      <c r="A53" s="5" t="s">
        <v>25</v>
      </c>
      <c r="B53" s="5">
        <v>29</v>
      </c>
      <c r="C53" s="6">
        <v>119</v>
      </c>
      <c r="D53" t="s">
        <v>95</v>
      </c>
      <c r="E53" s="7" t="s">
        <v>29</v>
      </c>
      <c r="F53" s="7" t="s">
        <v>30</v>
      </c>
      <c r="G53" s="8">
        <v>166</v>
      </c>
      <c r="H53" s="3">
        <v>6</v>
      </c>
      <c r="I53" s="3">
        <v>36</v>
      </c>
      <c r="J53" s="3">
        <v>11</v>
      </c>
      <c r="K53" s="3">
        <v>52</v>
      </c>
    </row>
    <row r="54" spans="1:11" ht="15" x14ac:dyDescent="0.25">
      <c r="A54" s="5" t="s">
        <v>21</v>
      </c>
      <c r="B54" s="5">
        <v>30</v>
      </c>
      <c r="C54" s="6">
        <v>130</v>
      </c>
      <c r="D54" t="s">
        <v>96</v>
      </c>
      <c r="E54" s="7" t="s">
        <v>13</v>
      </c>
      <c r="F54" s="7" t="s">
        <v>27</v>
      </c>
      <c r="G54" s="8">
        <v>165</v>
      </c>
      <c r="H54" s="3">
        <v>6</v>
      </c>
      <c r="I54" s="3">
        <v>36</v>
      </c>
      <c r="J54" s="3">
        <v>11</v>
      </c>
      <c r="K54" s="3">
        <v>52</v>
      </c>
    </row>
    <row r="55" spans="1:11" ht="15" x14ac:dyDescent="0.25">
      <c r="A55" s="5" t="s">
        <v>14</v>
      </c>
      <c r="B55" s="5">
        <v>17</v>
      </c>
      <c r="C55" s="6">
        <v>136</v>
      </c>
      <c r="D55" t="s">
        <v>97</v>
      </c>
      <c r="E55" s="7" t="s">
        <v>46</v>
      </c>
      <c r="F55" s="7"/>
      <c r="G55" s="8">
        <v>140</v>
      </c>
      <c r="H55" s="3">
        <v>5</v>
      </c>
      <c r="I55" s="3">
        <v>37</v>
      </c>
      <c r="J55" s="3">
        <v>11</v>
      </c>
      <c r="K55" s="3">
        <v>54</v>
      </c>
    </row>
    <row r="56" spans="1:11" ht="15" x14ac:dyDescent="0.25">
      <c r="A56" s="5" t="s">
        <v>18</v>
      </c>
      <c r="B56" s="5">
        <v>12</v>
      </c>
      <c r="C56" s="6">
        <v>79</v>
      </c>
      <c r="D56" t="s">
        <v>98</v>
      </c>
      <c r="E56" s="7" t="s">
        <v>29</v>
      </c>
      <c r="F56" s="7" t="s">
        <v>61</v>
      </c>
      <c r="G56" s="8">
        <v>98</v>
      </c>
      <c r="H56" s="3">
        <v>3</v>
      </c>
      <c r="I56" s="3">
        <v>37</v>
      </c>
      <c r="J56" s="3">
        <v>11</v>
      </c>
      <c r="K56" s="3">
        <v>55</v>
      </c>
    </row>
    <row r="57" spans="1:11" ht="15" x14ac:dyDescent="0.25">
      <c r="A57" s="5" t="s">
        <v>11</v>
      </c>
      <c r="B57" s="5">
        <v>14</v>
      </c>
      <c r="C57" s="6">
        <v>75</v>
      </c>
      <c r="D57" t="s">
        <v>99</v>
      </c>
      <c r="E57" s="7" t="s">
        <v>29</v>
      </c>
      <c r="F57" s="7" t="s">
        <v>55</v>
      </c>
      <c r="G57" s="8">
        <v>181</v>
      </c>
      <c r="H57" s="3">
        <v>8</v>
      </c>
      <c r="I57" s="3">
        <v>30</v>
      </c>
      <c r="J57" s="3">
        <v>12</v>
      </c>
      <c r="K57" s="3">
        <v>56</v>
      </c>
    </row>
    <row r="58" spans="1:11" ht="15" x14ac:dyDescent="0.25">
      <c r="A58" s="5" t="s">
        <v>25</v>
      </c>
      <c r="B58" s="5">
        <v>27</v>
      </c>
      <c r="C58" s="6">
        <v>94</v>
      </c>
      <c r="D58" t="s">
        <v>100</v>
      </c>
      <c r="E58" s="7" t="s">
        <v>46</v>
      </c>
      <c r="F58" s="7" t="s">
        <v>52</v>
      </c>
      <c r="G58" s="8">
        <v>163</v>
      </c>
      <c r="H58" s="3">
        <v>6</v>
      </c>
      <c r="I58" s="3">
        <v>35</v>
      </c>
      <c r="J58" s="3">
        <v>12</v>
      </c>
      <c r="K58" s="3">
        <v>57</v>
      </c>
    </row>
    <row r="59" spans="1:11" ht="15" x14ac:dyDescent="0.25">
      <c r="A59" s="5" t="s">
        <v>21</v>
      </c>
      <c r="B59" s="5">
        <v>8</v>
      </c>
      <c r="C59" s="6">
        <v>105</v>
      </c>
      <c r="D59" t="s">
        <v>101</v>
      </c>
      <c r="E59" s="7" t="s">
        <v>23</v>
      </c>
      <c r="F59" s="7" t="s">
        <v>77</v>
      </c>
      <c r="G59" s="8">
        <v>154</v>
      </c>
      <c r="H59" s="3">
        <v>7</v>
      </c>
      <c r="I59" s="3">
        <v>28</v>
      </c>
      <c r="J59" s="3">
        <v>12</v>
      </c>
      <c r="K59" s="3">
        <v>58</v>
      </c>
    </row>
    <row r="60" spans="1:11" ht="15" x14ac:dyDescent="0.25">
      <c r="A60" s="5" t="s">
        <v>14</v>
      </c>
      <c r="B60" s="5">
        <v>14</v>
      </c>
      <c r="C60" s="6">
        <v>73</v>
      </c>
      <c r="D60" t="s">
        <v>102</v>
      </c>
      <c r="E60" s="7" t="s">
        <v>29</v>
      </c>
      <c r="F60" s="7" t="s">
        <v>55</v>
      </c>
      <c r="G60" s="3">
        <v>133</v>
      </c>
      <c r="H60" s="3">
        <v>5</v>
      </c>
      <c r="I60" s="3">
        <v>32</v>
      </c>
      <c r="J60" s="3">
        <v>12</v>
      </c>
      <c r="K60" s="3">
        <v>59</v>
      </c>
    </row>
    <row r="61" spans="1:11" ht="15" x14ac:dyDescent="0.25">
      <c r="A61" s="5" t="s">
        <v>18</v>
      </c>
      <c r="B61" s="5">
        <v>16</v>
      </c>
      <c r="C61" s="6">
        <v>97</v>
      </c>
      <c r="D61" t="s">
        <v>103</v>
      </c>
      <c r="E61" s="7" t="s">
        <v>23</v>
      </c>
      <c r="F61" s="7" t="s">
        <v>64</v>
      </c>
      <c r="G61" s="8">
        <v>77</v>
      </c>
      <c r="H61" s="3">
        <v>4</v>
      </c>
      <c r="I61" s="3">
        <v>23</v>
      </c>
      <c r="J61" s="3">
        <v>12</v>
      </c>
      <c r="K61" s="3">
        <v>60</v>
      </c>
    </row>
    <row r="62" spans="1:11" ht="15" x14ac:dyDescent="0.25">
      <c r="A62" s="5" t="s">
        <v>11</v>
      </c>
      <c r="B62" s="5">
        <v>16</v>
      </c>
      <c r="C62" s="6">
        <v>100</v>
      </c>
      <c r="D62" t="s">
        <v>104</v>
      </c>
      <c r="E62" s="7" t="s">
        <v>23</v>
      </c>
      <c r="F62" s="7" t="s">
        <v>64</v>
      </c>
      <c r="G62" s="8">
        <v>180</v>
      </c>
      <c r="H62" s="3">
        <v>8</v>
      </c>
      <c r="I62" s="3">
        <v>32</v>
      </c>
      <c r="J62" s="3">
        <v>13</v>
      </c>
      <c r="K62" s="3">
        <v>61</v>
      </c>
    </row>
    <row r="63" spans="1:11" ht="15" x14ac:dyDescent="0.25">
      <c r="A63" s="5" t="s">
        <v>21</v>
      </c>
      <c r="B63" s="5">
        <v>1</v>
      </c>
      <c r="C63" s="12">
        <v>180</v>
      </c>
      <c r="D63" s="13" t="s">
        <v>105</v>
      </c>
      <c r="E63" s="7" t="s">
        <v>13</v>
      </c>
      <c r="F63" s="4"/>
      <c r="G63" s="3">
        <v>141</v>
      </c>
      <c r="H63" s="3">
        <v>6</v>
      </c>
      <c r="I63" s="3">
        <v>33</v>
      </c>
      <c r="J63" s="3">
        <v>13</v>
      </c>
      <c r="K63" s="3">
        <v>62</v>
      </c>
    </row>
    <row r="64" spans="1:11" ht="15" x14ac:dyDescent="0.25">
      <c r="A64" s="5" t="s">
        <v>25</v>
      </c>
      <c r="B64" s="5">
        <v>15</v>
      </c>
      <c r="C64" s="6">
        <v>6</v>
      </c>
      <c r="D64" t="s">
        <v>106</v>
      </c>
      <c r="E64" s="7" t="s">
        <v>16</v>
      </c>
      <c r="F64" s="7" t="s">
        <v>44</v>
      </c>
      <c r="G64" s="8">
        <v>138</v>
      </c>
      <c r="H64" s="3">
        <v>6</v>
      </c>
      <c r="I64" s="3">
        <v>37</v>
      </c>
      <c r="J64" s="3">
        <v>13</v>
      </c>
      <c r="K64" s="3">
        <v>63</v>
      </c>
    </row>
    <row r="65" spans="1:11" ht="15" x14ac:dyDescent="0.25">
      <c r="A65" s="5" t="s">
        <v>14</v>
      </c>
      <c r="B65" s="5">
        <v>27</v>
      </c>
      <c r="C65" s="6">
        <v>95</v>
      </c>
      <c r="D65" t="s">
        <v>107</v>
      </c>
      <c r="E65" s="7" t="s">
        <v>46</v>
      </c>
      <c r="F65" s="7" t="s">
        <v>52</v>
      </c>
      <c r="G65" s="8">
        <v>123</v>
      </c>
      <c r="H65" s="3">
        <v>5</v>
      </c>
      <c r="I65" s="3">
        <v>37</v>
      </c>
      <c r="J65" s="3">
        <v>13</v>
      </c>
      <c r="K65" s="3">
        <v>64</v>
      </c>
    </row>
    <row r="66" spans="1:11" ht="15" x14ac:dyDescent="0.25">
      <c r="A66" s="5" t="s">
        <v>18</v>
      </c>
      <c r="B66" s="5">
        <v>2</v>
      </c>
      <c r="C66" s="6">
        <v>58</v>
      </c>
      <c r="D66" t="s">
        <v>108</v>
      </c>
      <c r="E66" s="7" t="s">
        <v>13</v>
      </c>
      <c r="F66" s="7" t="s">
        <v>49</v>
      </c>
      <c r="G66" s="8">
        <v>71</v>
      </c>
      <c r="H66" s="3">
        <v>3</v>
      </c>
      <c r="I66" s="3">
        <v>25</v>
      </c>
      <c r="J66" s="3">
        <v>13</v>
      </c>
      <c r="K66" s="3">
        <v>65</v>
      </c>
    </row>
    <row r="67" spans="1:11" ht="15" x14ac:dyDescent="0.25">
      <c r="A67" s="5" t="s">
        <v>11</v>
      </c>
      <c r="B67" s="5">
        <v>15</v>
      </c>
      <c r="C67" s="6">
        <v>10</v>
      </c>
      <c r="D67" t="s">
        <v>109</v>
      </c>
      <c r="E67" s="7" t="s">
        <v>16</v>
      </c>
      <c r="F67" s="7" t="s">
        <v>44</v>
      </c>
      <c r="G67" s="8">
        <v>179</v>
      </c>
      <c r="H67" s="3">
        <v>7</v>
      </c>
      <c r="I67" s="3">
        <v>39</v>
      </c>
      <c r="J67" s="3">
        <v>14</v>
      </c>
      <c r="K67" s="3">
        <v>66</v>
      </c>
    </row>
    <row r="68" spans="1:11" ht="15" x14ac:dyDescent="0.25">
      <c r="A68" s="5" t="s">
        <v>25</v>
      </c>
      <c r="B68" s="5">
        <v>24</v>
      </c>
      <c r="C68" s="6">
        <v>115</v>
      </c>
      <c r="D68" t="s">
        <v>110</v>
      </c>
      <c r="E68" s="7" t="s">
        <v>23</v>
      </c>
      <c r="F68" s="7" t="s">
        <v>66</v>
      </c>
      <c r="G68" s="8">
        <v>124</v>
      </c>
      <c r="H68" s="3">
        <v>4</v>
      </c>
      <c r="I68" s="3">
        <v>41</v>
      </c>
      <c r="J68" s="3">
        <v>14</v>
      </c>
      <c r="K68" s="3">
        <v>67</v>
      </c>
    </row>
    <row r="69" spans="1:11" ht="15" x14ac:dyDescent="0.25">
      <c r="A69" s="5" t="s">
        <v>14</v>
      </c>
      <c r="B69" s="5">
        <v>8</v>
      </c>
      <c r="C69" s="6">
        <v>103</v>
      </c>
      <c r="D69" t="s">
        <v>111</v>
      </c>
      <c r="E69" s="7" t="s">
        <v>23</v>
      </c>
      <c r="F69" s="7" t="s">
        <v>77</v>
      </c>
      <c r="G69" s="3">
        <v>121</v>
      </c>
      <c r="H69" s="3">
        <v>5</v>
      </c>
      <c r="I69" s="3">
        <v>35</v>
      </c>
      <c r="J69" s="3">
        <v>14</v>
      </c>
      <c r="K69" s="3">
        <v>68</v>
      </c>
    </row>
    <row r="70" spans="1:11" ht="15" x14ac:dyDescent="0.25">
      <c r="A70" s="5" t="s">
        <v>21</v>
      </c>
      <c r="B70" s="5">
        <v>7</v>
      </c>
      <c r="C70" s="6">
        <v>84</v>
      </c>
      <c r="D70" t="s">
        <v>112</v>
      </c>
      <c r="E70" s="7" t="s">
        <v>85</v>
      </c>
      <c r="F70" s="7" t="s">
        <v>113</v>
      </c>
      <c r="G70" s="8">
        <v>103</v>
      </c>
      <c r="H70" s="3">
        <v>4</v>
      </c>
      <c r="I70" s="3">
        <v>34</v>
      </c>
      <c r="J70" s="3">
        <v>14</v>
      </c>
      <c r="K70" s="3">
        <v>69</v>
      </c>
    </row>
    <row r="71" spans="1:11" ht="15" x14ac:dyDescent="0.25">
      <c r="A71" s="5" t="s">
        <v>18</v>
      </c>
      <c r="B71" s="5">
        <v>8</v>
      </c>
      <c r="C71" s="6">
        <v>104</v>
      </c>
      <c r="D71" t="s">
        <v>114</v>
      </c>
      <c r="E71" s="7" t="s">
        <v>23</v>
      </c>
      <c r="F71" s="7" t="s">
        <v>77</v>
      </c>
      <c r="G71" s="3">
        <v>53</v>
      </c>
      <c r="H71" s="3">
        <v>2</v>
      </c>
      <c r="I71" s="3">
        <v>33</v>
      </c>
      <c r="J71" s="3">
        <v>14</v>
      </c>
      <c r="K71" s="3">
        <v>70</v>
      </c>
    </row>
    <row r="72" spans="1:11" ht="15" x14ac:dyDescent="0.25">
      <c r="A72" s="5" t="s">
        <v>11</v>
      </c>
      <c r="B72" s="5">
        <v>7</v>
      </c>
      <c r="C72" s="6">
        <v>85</v>
      </c>
      <c r="D72" t="s">
        <v>115</v>
      </c>
      <c r="E72" s="7" t="s">
        <v>85</v>
      </c>
      <c r="F72" s="7" t="s">
        <v>113</v>
      </c>
      <c r="G72" s="8">
        <v>178</v>
      </c>
      <c r="H72" s="3">
        <v>6</v>
      </c>
      <c r="I72" s="3">
        <v>39</v>
      </c>
      <c r="J72" s="3">
        <v>15</v>
      </c>
      <c r="K72" s="3">
        <v>71</v>
      </c>
    </row>
    <row r="73" spans="1:11" ht="15" x14ac:dyDescent="0.25">
      <c r="A73" s="5" t="s">
        <v>25</v>
      </c>
      <c r="B73" s="5">
        <v>17</v>
      </c>
      <c r="C73" s="6">
        <v>140</v>
      </c>
      <c r="D73" t="s">
        <v>116</v>
      </c>
      <c r="E73" s="7" t="s">
        <v>23</v>
      </c>
      <c r="F73" s="7"/>
      <c r="G73" s="8">
        <v>114</v>
      </c>
      <c r="H73" s="3">
        <v>5</v>
      </c>
      <c r="I73" s="3">
        <v>26</v>
      </c>
      <c r="J73" s="3">
        <v>15</v>
      </c>
      <c r="K73" s="3">
        <v>72</v>
      </c>
    </row>
    <row r="74" spans="1:11" ht="15" x14ac:dyDescent="0.25">
      <c r="A74" s="5" t="s">
        <v>14</v>
      </c>
      <c r="B74" s="5">
        <v>13</v>
      </c>
      <c r="C74" s="6">
        <v>53</v>
      </c>
      <c r="D74" t="s">
        <v>117</v>
      </c>
      <c r="E74" s="7" t="s">
        <v>13</v>
      </c>
      <c r="F74" s="7" t="s">
        <v>20</v>
      </c>
      <c r="G74" s="8">
        <v>112</v>
      </c>
      <c r="H74" s="3">
        <v>5</v>
      </c>
      <c r="I74" s="3">
        <v>39</v>
      </c>
      <c r="J74" s="3">
        <v>15</v>
      </c>
      <c r="K74" s="3">
        <v>73</v>
      </c>
    </row>
    <row r="75" spans="1:11" ht="15" x14ac:dyDescent="0.25">
      <c r="A75" s="5" t="s">
        <v>21</v>
      </c>
      <c r="B75" s="5">
        <v>10</v>
      </c>
      <c r="C75" s="6">
        <v>42</v>
      </c>
      <c r="D75" t="s">
        <v>118</v>
      </c>
      <c r="E75" s="7" t="s">
        <v>13</v>
      </c>
      <c r="F75" s="7" t="s">
        <v>87</v>
      </c>
      <c r="G75" s="3">
        <v>92</v>
      </c>
      <c r="H75" s="3">
        <v>4</v>
      </c>
      <c r="I75" s="3">
        <v>27</v>
      </c>
      <c r="J75" s="3">
        <v>15</v>
      </c>
      <c r="K75" s="3">
        <v>74</v>
      </c>
    </row>
    <row r="76" spans="1:11" ht="12.75" customHeight="1" x14ac:dyDescent="0.25">
      <c r="A76" s="5" t="s">
        <v>18</v>
      </c>
      <c r="B76" s="5">
        <v>11</v>
      </c>
      <c r="C76" s="6">
        <v>16</v>
      </c>
      <c r="D76" t="s">
        <v>119</v>
      </c>
      <c r="E76" s="7" t="s">
        <v>16</v>
      </c>
      <c r="F76" s="7" t="s">
        <v>34</v>
      </c>
      <c r="G76" s="8">
        <v>50</v>
      </c>
      <c r="H76" s="3">
        <v>2</v>
      </c>
      <c r="I76" s="3">
        <v>27</v>
      </c>
      <c r="J76" s="3">
        <v>15</v>
      </c>
      <c r="K76" s="3">
        <v>75</v>
      </c>
    </row>
    <row r="77" spans="1:11" ht="15" x14ac:dyDescent="0.25">
      <c r="A77" s="5" t="s">
        <v>11</v>
      </c>
      <c r="B77" s="5">
        <v>3</v>
      </c>
      <c r="C77" s="6">
        <v>1</v>
      </c>
      <c r="D77" t="s">
        <v>120</v>
      </c>
      <c r="E77" s="7" t="s">
        <v>16</v>
      </c>
      <c r="F77" s="7" t="s">
        <v>41</v>
      </c>
      <c r="G77" s="3">
        <v>161</v>
      </c>
      <c r="H77" s="3">
        <v>6</v>
      </c>
      <c r="I77" s="3">
        <v>35</v>
      </c>
      <c r="J77" s="3">
        <v>16</v>
      </c>
      <c r="K77" s="3">
        <v>76</v>
      </c>
    </row>
    <row r="78" spans="1:11" ht="15" x14ac:dyDescent="0.25">
      <c r="A78" s="5" t="s">
        <v>25</v>
      </c>
      <c r="B78" s="5">
        <v>4</v>
      </c>
      <c r="C78" s="6">
        <v>49</v>
      </c>
      <c r="D78" t="s">
        <v>121</v>
      </c>
      <c r="E78" s="7" t="s">
        <v>13</v>
      </c>
      <c r="F78" s="7" t="s">
        <v>122</v>
      </c>
      <c r="G78" s="3">
        <v>103</v>
      </c>
      <c r="H78" s="3">
        <v>4</v>
      </c>
      <c r="I78" s="3">
        <v>30</v>
      </c>
      <c r="J78" s="3">
        <v>16</v>
      </c>
      <c r="K78" s="3">
        <v>77</v>
      </c>
    </row>
    <row r="79" spans="1:11" ht="15" x14ac:dyDescent="0.25">
      <c r="A79" s="5" t="s">
        <v>21</v>
      </c>
      <c r="B79" s="5">
        <v>16</v>
      </c>
      <c r="C79" s="6">
        <v>96</v>
      </c>
      <c r="D79" t="s">
        <v>123</v>
      </c>
      <c r="E79" s="7" t="s">
        <v>23</v>
      </c>
      <c r="F79" s="7" t="s">
        <v>64</v>
      </c>
      <c r="G79" s="8">
        <v>80</v>
      </c>
      <c r="H79" s="3">
        <v>3</v>
      </c>
      <c r="I79" s="3">
        <v>32</v>
      </c>
      <c r="J79" s="3">
        <v>16</v>
      </c>
      <c r="K79" s="3">
        <v>78</v>
      </c>
    </row>
    <row r="80" spans="1:11" ht="15" x14ac:dyDescent="0.25">
      <c r="A80" s="5" t="s">
        <v>14</v>
      </c>
      <c r="B80" s="5">
        <v>15</v>
      </c>
      <c r="C80" s="6">
        <v>7</v>
      </c>
      <c r="D80" t="s">
        <v>124</v>
      </c>
      <c r="E80" s="7" t="s">
        <v>16</v>
      </c>
      <c r="F80" s="7" t="s">
        <v>44</v>
      </c>
      <c r="G80" s="8">
        <v>65</v>
      </c>
      <c r="H80" s="3">
        <v>3</v>
      </c>
      <c r="I80" s="3">
        <v>24</v>
      </c>
      <c r="J80" s="3">
        <v>16</v>
      </c>
      <c r="K80" s="3">
        <v>79</v>
      </c>
    </row>
    <row r="81" spans="1:11" ht="15" x14ac:dyDescent="0.25">
      <c r="A81" s="5" t="s">
        <v>18</v>
      </c>
      <c r="B81" s="5">
        <v>7</v>
      </c>
      <c r="C81" s="6">
        <v>83</v>
      </c>
      <c r="D81" t="s">
        <v>125</v>
      </c>
      <c r="E81" s="7" t="s">
        <v>85</v>
      </c>
      <c r="F81" s="7" t="s">
        <v>113</v>
      </c>
      <c r="G81" s="8">
        <v>45</v>
      </c>
      <c r="H81" s="3">
        <v>2</v>
      </c>
      <c r="I81" s="3">
        <v>23</v>
      </c>
      <c r="J81" s="3">
        <v>16</v>
      </c>
      <c r="K81" s="3">
        <v>80</v>
      </c>
    </row>
    <row r="82" spans="1:11" ht="15" x14ac:dyDescent="0.25">
      <c r="A82" s="5" t="s">
        <v>11</v>
      </c>
      <c r="B82" s="5">
        <v>9</v>
      </c>
      <c r="C82" s="6">
        <v>39</v>
      </c>
      <c r="D82" t="s">
        <v>126</v>
      </c>
      <c r="E82" s="7" t="s">
        <v>16</v>
      </c>
      <c r="F82" s="7" t="s">
        <v>32</v>
      </c>
      <c r="G82" s="3">
        <v>141</v>
      </c>
      <c r="H82" s="3">
        <v>6</v>
      </c>
      <c r="I82" s="3">
        <v>38</v>
      </c>
      <c r="J82" s="3">
        <v>17</v>
      </c>
      <c r="K82" s="3">
        <v>81</v>
      </c>
    </row>
    <row r="83" spans="1:11" ht="15" x14ac:dyDescent="0.25">
      <c r="A83" s="5" t="s">
        <v>25</v>
      </c>
      <c r="B83" s="5">
        <v>12</v>
      </c>
      <c r="C83" s="6">
        <v>77</v>
      </c>
      <c r="D83" t="s">
        <v>127</v>
      </c>
      <c r="E83" s="7" t="s">
        <v>29</v>
      </c>
      <c r="F83" s="7" t="s">
        <v>61</v>
      </c>
      <c r="G83" s="8">
        <v>88</v>
      </c>
      <c r="H83" s="8">
        <v>4</v>
      </c>
      <c r="I83" s="8">
        <v>28</v>
      </c>
      <c r="J83" s="3">
        <v>17</v>
      </c>
      <c r="K83" s="3">
        <v>82</v>
      </c>
    </row>
    <row r="84" spans="1:11" ht="15" x14ac:dyDescent="0.25">
      <c r="A84" s="5" t="s">
        <v>21</v>
      </c>
      <c r="B84" s="5">
        <v>5</v>
      </c>
      <c r="C84" s="6">
        <v>67</v>
      </c>
      <c r="D84" t="s">
        <v>128</v>
      </c>
      <c r="E84" s="7" t="s">
        <v>58</v>
      </c>
      <c r="F84" s="7" t="s">
        <v>129</v>
      </c>
      <c r="G84" s="3">
        <v>75</v>
      </c>
      <c r="H84" s="3">
        <v>3</v>
      </c>
      <c r="I84" s="3">
        <v>27</v>
      </c>
      <c r="J84" s="3">
        <v>17</v>
      </c>
      <c r="K84" s="3">
        <v>83</v>
      </c>
    </row>
    <row r="85" spans="1:11" ht="15" x14ac:dyDescent="0.25">
      <c r="A85" s="5" t="s">
        <v>14</v>
      </c>
      <c r="B85" s="5">
        <v>4</v>
      </c>
      <c r="C85" s="6">
        <v>48</v>
      </c>
      <c r="D85" t="s">
        <v>130</v>
      </c>
      <c r="E85" s="7" t="s">
        <v>13</v>
      </c>
      <c r="F85" s="7" t="s">
        <v>122</v>
      </c>
      <c r="G85" s="8">
        <v>46</v>
      </c>
      <c r="H85" s="3">
        <v>2</v>
      </c>
      <c r="I85" s="3">
        <v>26</v>
      </c>
      <c r="J85" s="3">
        <v>17</v>
      </c>
      <c r="K85" s="3">
        <v>84</v>
      </c>
    </row>
    <row r="86" spans="1:11" ht="15" x14ac:dyDescent="0.25">
      <c r="A86" s="5" t="s">
        <v>18</v>
      </c>
      <c r="B86" s="5">
        <v>20</v>
      </c>
      <c r="C86" s="6">
        <v>122</v>
      </c>
      <c r="D86" t="s">
        <v>131</v>
      </c>
      <c r="E86" s="7" t="s">
        <v>132</v>
      </c>
      <c r="F86" s="7" t="s">
        <v>133</v>
      </c>
      <c r="G86" s="3">
        <v>36</v>
      </c>
      <c r="H86" s="3">
        <v>2</v>
      </c>
      <c r="I86" s="3">
        <v>23</v>
      </c>
      <c r="J86" s="3">
        <v>17</v>
      </c>
      <c r="K86" s="3">
        <v>85</v>
      </c>
    </row>
    <row r="87" spans="1:11" ht="15" x14ac:dyDescent="0.25">
      <c r="A87" s="5" t="s">
        <v>11</v>
      </c>
      <c r="B87" s="5">
        <v>20</v>
      </c>
      <c r="C87" s="6">
        <v>125</v>
      </c>
      <c r="D87" t="s">
        <v>134</v>
      </c>
      <c r="E87" s="7" t="s">
        <v>132</v>
      </c>
      <c r="F87" s="7" t="s">
        <v>133</v>
      </c>
      <c r="G87" s="8">
        <v>140</v>
      </c>
      <c r="H87" s="8">
        <v>6</v>
      </c>
      <c r="I87" s="8">
        <v>31</v>
      </c>
      <c r="J87" s="3">
        <v>18</v>
      </c>
      <c r="K87" s="3">
        <v>86</v>
      </c>
    </row>
    <row r="88" spans="1:11" ht="15" x14ac:dyDescent="0.25">
      <c r="A88" s="5" t="s">
        <v>25</v>
      </c>
      <c r="B88" s="5">
        <v>20</v>
      </c>
      <c r="C88" s="6">
        <v>124</v>
      </c>
      <c r="D88" t="s">
        <v>135</v>
      </c>
      <c r="E88" s="7" t="s">
        <v>132</v>
      </c>
      <c r="F88" s="7" t="s">
        <v>133</v>
      </c>
      <c r="G88" s="8">
        <v>76</v>
      </c>
      <c r="H88" s="8">
        <v>3</v>
      </c>
      <c r="I88" s="3">
        <v>31</v>
      </c>
      <c r="J88" s="3">
        <v>18</v>
      </c>
      <c r="K88" s="3">
        <v>87</v>
      </c>
    </row>
    <row r="89" spans="1:11" ht="15" x14ac:dyDescent="0.25">
      <c r="A89" s="5" t="s">
        <v>21</v>
      </c>
      <c r="B89" s="5">
        <v>4</v>
      </c>
      <c r="C89" s="6">
        <v>46</v>
      </c>
      <c r="D89" t="s">
        <v>136</v>
      </c>
      <c r="E89" s="7" t="s">
        <v>13</v>
      </c>
      <c r="F89" s="7" t="s">
        <v>122</v>
      </c>
      <c r="G89" s="8">
        <v>62</v>
      </c>
      <c r="H89" s="3">
        <v>3</v>
      </c>
      <c r="I89" s="3">
        <v>24</v>
      </c>
      <c r="J89" s="3">
        <v>18</v>
      </c>
      <c r="K89" s="3">
        <v>88</v>
      </c>
    </row>
    <row r="90" spans="1:11" ht="15" x14ac:dyDescent="0.25">
      <c r="A90" s="5" t="s">
        <v>14</v>
      </c>
      <c r="B90" s="5">
        <v>2</v>
      </c>
      <c r="C90" s="6">
        <v>57</v>
      </c>
      <c r="D90" t="s">
        <v>137</v>
      </c>
      <c r="E90" s="7" t="s">
        <v>13</v>
      </c>
      <c r="F90" s="7" t="s">
        <v>49</v>
      </c>
      <c r="G90" s="8">
        <v>41</v>
      </c>
      <c r="H90" s="3">
        <v>2</v>
      </c>
      <c r="I90" s="3">
        <v>21</v>
      </c>
      <c r="J90" s="3">
        <v>18</v>
      </c>
      <c r="K90" s="3">
        <v>89</v>
      </c>
    </row>
    <row r="91" spans="1:11" ht="15" x14ac:dyDescent="0.25">
      <c r="A91" s="5" t="s">
        <v>18</v>
      </c>
      <c r="B91" s="5">
        <v>3</v>
      </c>
      <c r="C91" s="6">
        <v>4</v>
      </c>
      <c r="D91" t="s">
        <v>138</v>
      </c>
      <c r="E91" s="7" t="s">
        <v>16</v>
      </c>
      <c r="F91" s="7" t="s">
        <v>41</v>
      </c>
      <c r="G91" s="8">
        <v>23</v>
      </c>
      <c r="H91" s="3">
        <v>1</v>
      </c>
      <c r="I91" s="3">
        <v>23</v>
      </c>
      <c r="J91" s="3">
        <v>18</v>
      </c>
      <c r="K91" s="3">
        <v>90</v>
      </c>
    </row>
    <row r="92" spans="1:11" ht="15" x14ac:dyDescent="0.25">
      <c r="A92" s="5" t="s">
        <v>11</v>
      </c>
      <c r="B92" s="5">
        <v>4</v>
      </c>
      <c r="C92" s="6">
        <v>50</v>
      </c>
      <c r="D92" t="s">
        <v>139</v>
      </c>
      <c r="E92" s="7" t="s">
        <v>13</v>
      </c>
      <c r="F92" s="7" t="s">
        <v>122</v>
      </c>
      <c r="G92" s="3">
        <v>139</v>
      </c>
      <c r="H92" s="3">
        <v>6</v>
      </c>
      <c r="I92" s="3">
        <v>35</v>
      </c>
      <c r="J92" s="3">
        <v>19</v>
      </c>
      <c r="K92" s="3">
        <v>91</v>
      </c>
    </row>
    <row r="93" spans="1:11" ht="15" x14ac:dyDescent="0.25">
      <c r="A93" s="5" t="s">
        <v>25</v>
      </c>
      <c r="B93" s="5">
        <v>28</v>
      </c>
      <c r="C93" s="14">
        <v>177</v>
      </c>
      <c r="D93" s="13" t="s">
        <v>140</v>
      </c>
      <c r="E93" s="7" t="s">
        <v>13</v>
      </c>
      <c r="F93" s="4"/>
      <c r="G93" s="3">
        <v>65</v>
      </c>
      <c r="H93" s="3">
        <v>2</v>
      </c>
      <c r="I93" s="3">
        <v>33</v>
      </c>
      <c r="J93" s="3">
        <v>19</v>
      </c>
      <c r="K93" s="3">
        <v>92</v>
      </c>
    </row>
    <row r="94" spans="1:11" ht="15" x14ac:dyDescent="0.25">
      <c r="A94" s="5" t="s">
        <v>21</v>
      </c>
      <c r="B94" s="5">
        <v>31</v>
      </c>
      <c r="C94" s="6">
        <v>34</v>
      </c>
      <c r="D94" t="s">
        <v>141</v>
      </c>
      <c r="E94" s="7" t="s">
        <v>16</v>
      </c>
      <c r="F94" s="7" t="s">
        <v>17</v>
      </c>
      <c r="G94" s="8">
        <v>60</v>
      </c>
      <c r="H94" s="8">
        <v>3</v>
      </c>
      <c r="I94" s="8">
        <v>24</v>
      </c>
      <c r="J94" s="3">
        <v>19</v>
      </c>
      <c r="K94" s="3">
        <v>93</v>
      </c>
    </row>
    <row r="95" spans="1:11" ht="15" x14ac:dyDescent="0.25">
      <c r="A95" s="5" t="s">
        <v>18</v>
      </c>
      <c r="B95" s="5">
        <v>9</v>
      </c>
      <c r="C95" s="6">
        <v>37</v>
      </c>
      <c r="D95" t="s">
        <v>142</v>
      </c>
      <c r="E95" s="7" t="s">
        <v>16</v>
      </c>
      <c r="F95" s="7" t="s">
        <v>32</v>
      </c>
      <c r="G95" s="8">
        <v>22</v>
      </c>
      <c r="H95" s="3">
        <v>1</v>
      </c>
      <c r="I95" s="3">
        <v>22</v>
      </c>
      <c r="J95" s="3">
        <v>19</v>
      </c>
      <c r="K95" s="3">
        <v>94</v>
      </c>
    </row>
    <row r="96" spans="1:11" ht="15" x14ac:dyDescent="0.25">
      <c r="A96" s="5" t="s">
        <v>14</v>
      </c>
      <c r="B96" s="5">
        <v>29</v>
      </c>
      <c r="C96" s="6">
        <v>120</v>
      </c>
      <c r="D96" t="s">
        <v>143</v>
      </c>
      <c r="E96" s="7" t="s">
        <v>29</v>
      </c>
      <c r="F96" s="7" t="s">
        <v>30</v>
      </c>
      <c r="G96" s="8">
        <v>21</v>
      </c>
      <c r="H96" s="3">
        <v>1</v>
      </c>
      <c r="I96" s="3">
        <v>21</v>
      </c>
      <c r="J96" s="3">
        <v>19</v>
      </c>
      <c r="K96" s="3">
        <v>95</v>
      </c>
    </row>
    <row r="97" spans="1:11" ht="15" x14ac:dyDescent="0.25">
      <c r="A97" s="5" t="s">
        <v>11</v>
      </c>
      <c r="B97" s="5">
        <v>13</v>
      </c>
      <c r="C97" s="6">
        <v>51</v>
      </c>
      <c r="D97" t="s">
        <v>144</v>
      </c>
      <c r="E97" s="7" t="s">
        <v>13</v>
      </c>
      <c r="F97" s="7" t="s">
        <v>20</v>
      </c>
      <c r="G97" s="8">
        <v>129</v>
      </c>
      <c r="H97" s="3">
        <v>5</v>
      </c>
      <c r="I97" s="3">
        <v>32</v>
      </c>
      <c r="J97" s="3">
        <v>20</v>
      </c>
      <c r="K97" s="3">
        <v>96</v>
      </c>
    </row>
    <row r="98" spans="1:11" ht="15" x14ac:dyDescent="0.25">
      <c r="A98" s="5" t="s">
        <v>25</v>
      </c>
      <c r="B98" s="5">
        <v>9</v>
      </c>
      <c r="C98" s="6">
        <v>40</v>
      </c>
      <c r="D98" t="s">
        <v>145</v>
      </c>
      <c r="E98" s="7" t="s">
        <v>16</v>
      </c>
      <c r="F98" s="7" t="s">
        <v>32</v>
      </c>
      <c r="G98" s="3">
        <v>50</v>
      </c>
      <c r="H98" s="3">
        <v>2</v>
      </c>
      <c r="I98" s="3">
        <v>33</v>
      </c>
      <c r="J98" s="3">
        <v>20</v>
      </c>
      <c r="K98" s="3">
        <v>97</v>
      </c>
    </row>
    <row r="99" spans="1:11" ht="15" x14ac:dyDescent="0.25">
      <c r="A99" s="5" t="s">
        <v>21</v>
      </c>
      <c r="B99" s="5">
        <v>29</v>
      </c>
      <c r="C99" s="6">
        <v>117</v>
      </c>
      <c r="D99" t="s">
        <v>146</v>
      </c>
      <c r="E99" s="7" t="s">
        <v>29</v>
      </c>
      <c r="F99" s="7" t="s">
        <v>30</v>
      </c>
      <c r="G99" s="8">
        <v>24</v>
      </c>
      <c r="H99" s="3">
        <v>1</v>
      </c>
      <c r="I99" s="3">
        <v>24</v>
      </c>
      <c r="J99" s="3">
        <v>20</v>
      </c>
      <c r="K99" s="3">
        <v>98</v>
      </c>
    </row>
    <row r="100" spans="1:11" ht="15" x14ac:dyDescent="0.25">
      <c r="A100" s="5" t="s">
        <v>18</v>
      </c>
      <c r="B100" s="5">
        <v>32</v>
      </c>
      <c r="C100" s="14">
        <v>182</v>
      </c>
      <c r="D100" s="4" t="s">
        <v>147</v>
      </c>
      <c r="E100" s="7" t="s">
        <v>13</v>
      </c>
      <c r="F100" s="4"/>
      <c r="G100" s="3">
        <v>21</v>
      </c>
      <c r="H100" s="3">
        <v>1</v>
      </c>
      <c r="I100" s="3">
        <v>21</v>
      </c>
      <c r="J100" s="3">
        <v>20</v>
      </c>
      <c r="K100" s="3">
        <v>99</v>
      </c>
    </row>
    <row r="101" spans="1:11" ht="15" x14ac:dyDescent="0.25">
      <c r="A101" s="5" t="s">
        <v>11</v>
      </c>
      <c r="B101" s="5">
        <v>5</v>
      </c>
      <c r="C101" s="6">
        <v>68</v>
      </c>
      <c r="D101" t="s">
        <v>148</v>
      </c>
      <c r="E101" s="7" t="s">
        <v>58</v>
      </c>
      <c r="F101" s="7" t="s">
        <v>129</v>
      </c>
      <c r="G101" s="8">
        <v>120</v>
      </c>
      <c r="H101" s="3">
        <v>5</v>
      </c>
      <c r="I101" s="3">
        <v>30</v>
      </c>
      <c r="J101" s="3">
        <v>21</v>
      </c>
      <c r="K101" s="3">
        <v>101</v>
      </c>
    </row>
    <row r="102" spans="1:11" ht="15" x14ac:dyDescent="0.25">
      <c r="A102" s="5" t="s">
        <v>25</v>
      </c>
      <c r="B102" s="5">
        <v>3</v>
      </c>
      <c r="C102" s="6">
        <v>2</v>
      </c>
      <c r="D102" t="s">
        <v>149</v>
      </c>
      <c r="E102" s="7" t="s">
        <v>16</v>
      </c>
      <c r="F102" s="7" t="s">
        <v>41</v>
      </c>
      <c r="G102" s="8">
        <v>39</v>
      </c>
      <c r="H102" s="3">
        <v>2</v>
      </c>
      <c r="I102" s="3">
        <v>25</v>
      </c>
      <c r="J102" s="3">
        <v>21</v>
      </c>
      <c r="K102" s="3">
        <v>102</v>
      </c>
    </row>
    <row r="103" spans="1:11" ht="15" x14ac:dyDescent="0.25">
      <c r="A103" s="5" t="s">
        <v>21</v>
      </c>
      <c r="B103" s="5">
        <v>3</v>
      </c>
      <c r="C103" s="6">
        <v>5</v>
      </c>
      <c r="D103" t="s">
        <v>150</v>
      </c>
      <c r="E103" s="7" t="s">
        <v>16</v>
      </c>
      <c r="F103" s="7" t="s">
        <v>41</v>
      </c>
      <c r="G103" s="3">
        <v>22</v>
      </c>
      <c r="H103" s="3">
        <v>1</v>
      </c>
      <c r="I103" s="3">
        <v>22</v>
      </c>
      <c r="J103" s="3">
        <v>21</v>
      </c>
      <c r="K103" s="3">
        <v>103</v>
      </c>
    </row>
    <row r="104" spans="1:11" ht="15" x14ac:dyDescent="0.25">
      <c r="A104" s="5" t="s">
        <v>11</v>
      </c>
      <c r="B104" s="5">
        <v>32</v>
      </c>
      <c r="C104" s="6">
        <v>148</v>
      </c>
      <c r="D104" t="s">
        <v>151</v>
      </c>
      <c r="E104" s="7" t="s">
        <v>13</v>
      </c>
      <c r="F104" s="7"/>
      <c r="G104" s="8">
        <v>115</v>
      </c>
      <c r="H104" s="8">
        <v>4</v>
      </c>
      <c r="I104" s="8">
        <v>38</v>
      </c>
      <c r="J104" s="3">
        <v>22</v>
      </c>
      <c r="K104" s="3">
        <v>106</v>
      </c>
    </row>
    <row r="105" spans="1:11" ht="15" x14ac:dyDescent="0.25">
      <c r="A105" s="5" t="s">
        <v>25</v>
      </c>
      <c r="B105" s="5">
        <v>11</v>
      </c>
      <c r="C105" s="6">
        <v>19</v>
      </c>
      <c r="D105" t="s">
        <v>152</v>
      </c>
      <c r="E105" s="7" t="s">
        <v>16</v>
      </c>
      <c r="F105" s="7" t="s">
        <v>34</v>
      </c>
      <c r="G105" s="3">
        <v>35</v>
      </c>
      <c r="H105" s="3">
        <v>2</v>
      </c>
      <c r="I105" s="3">
        <v>23</v>
      </c>
      <c r="J105" s="3">
        <v>22</v>
      </c>
      <c r="K105" s="3">
        <v>107</v>
      </c>
    </row>
    <row r="106" spans="1:11" ht="15" x14ac:dyDescent="0.25">
      <c r="A106" s="5" t="s">
        <v>21</v>
      </c>
      <c r="B106" s="5">
        <v>19</v>
      </c>
      <c r="C106" s="6">
        <v>88</v>
      </c>
      <c r="D106" t="s">
        <v>153</v>
      </c>
      <c r="E106" s="7" t="s">
        <v>46</v>
      </c>
      <c r="F106" s="7" t="s">
        <v>70</v>
      </c>
      <c r="G106" s="8">
        <v>14</v>
      </c>
      <c r="H106" s="3">
        <v>1</v>
      </c>
      <c r="I106" s="3">
        <v>14</v>
      </c>
      <c r="J106" s="3">
        <v>22</v>
      </c>
      <c r="K106" s="3">
        <v>108</v>
      </c>
    </row>
    <row r="107" spans="1:11" ht="15" x14ac:dyDescent="0.25">
      <c r="A107" s="5" t="s">
        <v>11</v>
      </c>
      <c r="B107" s="5">
        <v>27</v>
      </c>
      <c r="C107" s="6">
        <v>93</v>
      </c>
      <c r="D107" t="s">
        <v>154</v>
      </c>
      <c r="E107" s="7" t="s">
        <v>46</v>
      </c>
      <c r="F107" s="7" t="s">
        <v>52</v>
      </c>
      <c r="G107" s="8">
        <v>108</v>
      </c>
      <c r="H107" s="3">
        <v>4</v>
      </c>
      <c r="I107" s="3">
        <v>30</v>
      </c>
      <c r="J107" s="3">
        <v>23</v>
      </c>
      <c r="K107" s="3">
        <v>111</v>
      </c>
    </row>
    <row r="108" spans="1:11" ht="15" x14ac:dyDescent="0.25">
      <c r="A108" s="5" t="s">
        <v>25</v>
      </c>
      <c r="B108" s="5">
        <v>10</v>
      </c>
      <c r="C108" s="6">
        <v>44</v>
      </c>
      <c r="D108" t="s">
        <v>155</v>
      </c>
      <c r="E108" s="7" t="s">
        <v>13</v>
      </c>
      <c r="F108" s="7" t="s">
        <v>87</v>
      </c>
      <c r="G108" s="8">
        <v>22</v>
      </c>
      <c r="H108" s="3">
        <v>1</v>
      </c>
      <c r="I108" s="3">
        <v>22</v>
      </c>
      <c r="J108" s="3">
        <v>23</v>
      </c>
      <c r="K108" s="3">
        <v>112</v>
      </c>
    </row>
    <row r="109" spans="1:11" ht="15" x14ac:dyDescent="0.25">
      <c r="A109" s="5" t="s">
        <v>11</v>
      </c>
      <c r="B109" s="5">
        <v>19</v>
      </c>
      <c r="C109" s="6">
        <v>89</v>
      </c>
      <c r="D109" t="s">
        <v>156</v>
      </c>
      <c r="E109" s="7" t="s">
        <v>46</v>
      </c>
      <c r="F109" s="7" t="s">
        <v>70</v>
      </c>
      <c r="G109" s="8">
        <v>39</v>
      </c>
      <c r="H109" s="3">
        <v>2</v>
      </c>
      <c r="I109" s="3">
        <v>22</v>
      </c>
      <c r="J109" s="3">
        <v>24</v>
      </c>
      <c r="K109" s="3">
        <v>116</v>
      </c>
    </row>
    <row r="110" spans="1:11" ht="15" x14ac:dyDescent="0.25">
      <c r="A110" s="5" t="s">
        <v>25</v>
      </c>
      <c r="B110" s="5">
        <v>2</v>
      </c>
      <c r="C110" s="6">
        <v>56</v>
      </c>
      <c r="D110" t="s">
        <v>157</v>
      </c>
      <c r="E110" s="7" t="s">
        <v>13</v>
      </c>
      <c r="F110" s="7" t="s">
        <v>49</v>
      </c>
      <c r="G110" s="3">
        <v>21</v>
      </c>
      <c r="H110" s="3">
        <v>1</v>
      </c>
      <c r="I110" s="3">
        <v>21</v>
      </c>
      <c r="J110" s="3">
        <v>24</v>
      </c>
      <c r="K110" s="3">
        <v>117</v>
      </c>
    </row>
    <row r="111" spans="1:11" ht="15" x14ac:dyDescent="0.25">
      <c r="A111" s="5" t="s">
        <v>11</v>
      </c>
      <c r="B111" s="5">
        <v>10</v>
      </c>
      <c r="C111" s="6">
        <v>43</v>
      </c>
      <c r="D111" t="s">
        <v>158</v>
      </c>
      <c r="E111" s="7" t="s">
        <v>13</v>
      </c>
      <c r="F111" s="7" t="s">
        <v>87</v>
      </c>
      <c r="G111" s="8">
        <v>35</v>
      </c>
      <c r="H111" s="3">
        <v>2</v>
      </c>
      <c r="I111" s="3">
        <v>21</v>
      </c>
      <c r="J111" s="3">
        <v>25</v>
      </c>
      <c r="K111" s="3">
        <v>121</v>
      </c>
    </row>
    <row r="112" spans="1:11" ht="15" x14ac:dyDescent="0.25">
      <c r="A112" s="5" t="s">
        <v>11</v>
      </c>
      <c r="B112" s="5">
        <v>11</v>
      </c>
      <c r="C112" s="6">
        <v>18</v>
      </c>
      <c r="D112" t="s">
        <v>159</v>
      </c>
      <c r="E112" s="7" t="s">
        <v>16</v>
      </c>
      <c r="F112" s="7" t="s">
        <v>34</v>
      </c>
      <c r="G112" s="8">
        <v>30</v>
      </c>
      <c r="H112" s="3">
        <v>1</v>
      </c>
      <c r="I112" s="3">
        <v>30</v>
      </c>
      <c r="J112" s="3">
        <v>26</v>
      </c>
      <c r="K112" s="3">
        <v>126</v>
      </c>
    </row>
    <row r="113" spans="1:11" ht="15" x14ac:dyDescent="0.25">
      <c r="A113" s="5" t="s">
        <v>11</v>
      </c>
      <c r="B113" s="5">
        <v>17</v>
      </c>
      <c r="C113" s="9">
        <v>157</v>
      </c>
      <c r="D113" s="15" t="s">
        <v>160</v>
      </c>
      <c r="E113" s="7" t="s">
        <v>58</v>
      </c>
      <c r="F113" s="4"/>
      <c r="G113" s="8">
        <v>29</v>
      </c>
      <c r="H113" s="3">
        <v>1</v>
      </c>
      <c r="I113" s="3">
        <v>29</v>
      </c>
      <c r="J113" s="3">
        <v>27</v>
      </c>
      <c r="K113" s="3">
        <v>131</v>
      </c>
    </row>
    <row r="114" spans="1:11" ht="12.75" customHeight="1" x14ac:dyDescent="0.25">
      <c r="A114" s="5" t="s">
        <v>21</v>
      </c>
      <c r="B114" s="5">
        <v>15</v>
      </c>
      <c r="C114" s="6">
        <v>9</v>
      </c>
      <c r="D114" t="s">
        <v>161</v>
      </c>
      <c r="E114" s="7" t="s">
        <v>16</v>
      </c>
      <c r="F114" s="7" t="s">
        <v>44</v>
      </c>
      <c r="G114" s="8">
        <v>0</v>
      </c>
      <c r="J114" s="3">
        <v>29</v>
      </c>
      <c r="K114" s="3">
        <v>145</v>
      </c>
    </row>
    <row r="115" spans="1:11" ht="15" x14ac:dyDescent="0.25">
      <c r="A115" s="5" t="s">
        <v>25</v>
      </c>
      <c r="B115" s="5">
        <v>6</v>
      </c>
      <c r="C115" s="6">
        <v>15</v>
      </c>
      <c r="D115" t="s">
        <v>162</v>
      </c>
      <c r="E115" s="7" t="s">
        <v>16</v>
      </c>
      <c r="F115" s="7" t="s">
        <v>75</v>
      </c>
      <c r="G115" s="8">
        <v>0</v>
      </c>
      <c r="J115" s="3">
        <v>29</v>
      </c>
      <c r="K115" s="3">
        <v>145</v>
      </c>
    </row>
    <row r="116" spans="1:11" ht="12.75" customHeight="1" x14ac:dyDescent="0.25">
      <c r="A116" s="5" t="s">
        <v>18</v>
      </c>
      <c r="B116" s="5">
        <v>10</v>
      </c>
      <c r="C116" s="6">
        <v>41</v>
      </c>
      <c r="D116" t="s">
        <v>163</v>
      </c>
      <c r="E116" s="7" t="s">
        <v>13</v>
      </c>
      <c r="F116" s="7" t="s">
        <v>87</v>
      </c>
      <c r="G116" s="8">
        <v>0</v>
      </c>
      <c r="J116" s="3">
        <v>29</v>
      </c>
      <c r="K116" s="3">
        <v>145</v>
      </c>
    </row>
    <row r="117" spans="1:11" ht="15" x14ac:dyDescent="0.25">
      <c r="A117" s="5" t="s">
        <v>18</v>
      </c>
      <c r="B117" s="5">
        <v>4</v>
      </c>
      <c r="C117" s="6">
        <v>47</v>
      </c>
      <c r="D117" t="s">
        <v>164</v>
      </c>
      <c r="E117" s="7" t="s">
        <v>13</v>
      </c>
      <c r="F117" s="7" t="s">
        <v>122</v>
      </c>
      <c r="G117" s="8">
        <v>0</v>
      </c>
      <c r="J117" s="3">
        <v>29</v>
      </c>
      <c r="K117" s="3">
        <v>145</v>
      </c>
    </row>
    <row r="118" spans="1:11" ht="15" x14ac:dyDescent="0.25">
      <c r="A118" s="5" t="s">
        <v>18</v>
      </c>
      <c r="B118" s="5">
        <v>14</v>
      </c>
      <c r="C118" s="6">
        <v>72</v>
      </c>
      <c r="D118" t="s">
        <v>165</v>
      </c>
      <c r="E118" s="7" t="s">
        <v>29</v>
      </c>
      <c r="F118" s="7" t="s">
        <v>55</v>
      </c>
      <c r="G118" s="8">
        <v>0</v>
      </c>
      <c r="J118" s="3">
        <v>29</v>
      </c>
      <c r="K118" s="3">
        <v>145</v>
      </c>
    </row>
    <row r="119" spans="1:11" ht="15" x14ac:dyDescent="0.25">
      <c r="A119" s="5" t="s">
        <v>14</v>
      </c>
      <c r="B119" s="5">
        <v>7</v>
      </c>
      <c r="C119" s="6">
        <v>82</v>
      </c>
      <c r="D119" t="s">
        <v>166</v>
      </c>
      <c r="E119" s="7" t="s">
        <v>85</v>
      </c>
      <c r="F119" s="7" t="s">
        <v>113</v>
      </c>
      <c r="G119" s="3">
        <v>0</v>
      </c>
      <c r="J119" s="3">
        <v>29</v>
      </c>
      <c r="K119" s="3">
        <v>145</v>
      </c>
    </row>
    <row r="120" spans="1:11" ht="15" x14ac:dyDescent="0.25">
      <c r="A120" s="5" t="s">
        <v>21</v>
      </c>
      <c r="B120" s="5">
        <v>27</v>
      </c>
      <c r="C120" s="6">
        <v>92</v>
      </c>
      <c r="D120" t="s">
        <v>167</v>
      </c>
      <c r="E120" s="7" t="s">
        <v>46</v>
      </c>
      <c r="F120" s="7" t="s">
        <v>52</v>
      </c>
      <c r="G120" s="8">
        <v>0</v>
      </c>
      <c r="J120" s="3">
        <v>29</v>
      </c>
      <c r="K120" s="3">
        <v>145</v>
      </c>
    </row>
    <row r="121" spans="1:11" ht="15" x14ac:dyDescent="0.25">
      <c r="A121" s="5" t="s">
        <v>25</v>
      </c>
      <c r="B121" s="5">
        <v>8</v>
      </c>
      <c r="C121" s="11">
        <v>102</v>
      </c>
      <c r="D121" s="7" t="s">
        <v>168</v>
      </c>
      <c r="E121" s="7" t="s">
        <v>23</v>
      </c>
      <c r="F121" s="7" t="s">
        <v>77</v>
      </c>
      <c r="G121" s="8">
        <v>0</v>
      </c>
      <c r="J121" s="3">
        <v>29</v>
      </c>
      <c r="K121" s="3">
        <v>145</v>
      </c>
    </row>
    <row r="122" spans="1:11" ht="15" x14ac:dyDescent="0.25">
      <c r="A122" s="5" t="s">
        <v>21</v>
      </c>
      <c r="B122" s="5">
        <v>20</v>
      </c>
      <c r="C122" s="6">
        <v>121</v>
      </c>
      <c r="D122" t="s">
        <v>169</v>
      </c>
      <c r="E122" s="7" t="s">
        <v>132</v>
      </c>
      <c r="F122" s="7" t="s">
        <v>133</v>
      </c>
      <c r="G122" s="8">
        <v>0</v>
      </c>
      <c r="J122" s="3">
        <v>29</v>
      </c>
      <c r="K122" s="3">
        <v>145</v>
      </c>
    </row>
    <row r="123" spans="1:11" ht="15" x14ac:dyDescent="0.25">
      <c r="A123" s="5" t="s">
        <v>18</v>
      </c>
      <c r="B123" s="5">
        <v>1</v>
      </c>
      <c r="C123" s="6">
        <v>134</v>
      </c>
      <c r="D123" t="s">
        <v>170</v>
      </c>
      <c r="E123" s="7" t="s">
        <v>13</v>
      </c>
      <c r="F123" s="7"/>
      <c r="G123" s="8">
        <v>0</v>
      </c>
      <c r="J123" s="3">
        <v>29</v>
      </c>
      <c r="K123" s="3">
        <v>145</v>
      </c>
    </row>
    <row r="124" spans="1:11" ht="15" x14ac:dyDescent="0.25">
      <c r="A124" s="5" t="s">
        <v>21</v>
      </c>
      <c r="B124" s="5">
        <v>23</v>
      </c>
      <c r="C124" s="6">
        <v>142</v>
      </c>
      <c r="D124" t="s">
        <v>171</v>
      </c>
      <c r="E124" s="7" t="s">
        <v>23</v>
      </c>
      <c r="F124" s="7"/>
      <c r="G124" s="8">
        <v>0</v>
      </c>
      <c r="J124" s="3">
        <v>29</v>
      </c>
      <c r="K124" s="3">
        <v>145</v>
      </c>
    </row>
    <row r="125" spans="1:11" ht="15" x14ac:dyDescent="0.25">
      <c r="A125" s="5" t="s">
        <v>14</v>
      </c>
      <c r="B125" s="5">
        <v>28</v>
      </c>
      <c r="C125" s="12">
        <v>178</v>
      </c>
      <c r="D125" s="13" t="s">
        <v>172</v>
      </c>
      <c r="E125" s="7" t="s">
        <v>13</v>
      </c>
      <c r="F125" s="4"/>
      <c r="G125" s="3">
        <v>0</v>
      </c>
      <c r="J125" s="3">
        <v>29</v>
      </c>
      <c r="K125" s="3">
        <v>145</v>
      </c>
    </row>
    <row r="126" spans="1:11" ht="15" x14ac:dyDescent="0.25">
      <c r="A126" s="5" t="s">
        <v>18</v>
      </c>
      <c r="B126" s="5">
        <v>28</v>
      </c>
      <c r="C126" s="14">
        <v>179</v>
      </c>
      <c r="D126" s="13" t="s">
        <v>173</v>
      </c>
      <c r="E126" s="7" t="s">
        <v>13</v>
      </c>
      <c r="F126" s="4"/>
      <c r="G126" s="3">
        <v>0</v>
      </c>
      <c r="J126" s="3">
        <v>29</v>
      </c>
      <c r="K126" s="3">
        <v>145</v>
      </c>
    </row>
    <row r="127" spans="1:11" ht="15" x14ac:dyDescent="0.25">
      <c r="A127" s="5" t="s">
        <v>14</v>
      </c>
      <c r="B127" s="5">
        <v>6</v>
      </c>
      <c r="C127" s="6">
        <v>11</v>
      </c>
      <c r="D127" t="s">
        <v>174</v>
      </c>
      <c r="E127" s="7" t="s">
        <v>16</v>
      </c>
      <c r="F127" s="7" t="s">
        <v>75</v>
      </c>
      <c r="G127" s="8">
        <v>-999</v>
      </c>
      <c r="J127" s="3">
        <v>41</v>
      </c>
      <c r="K127" s="3">
        <v>999</v>
      </c>
    </row>
    <row r="128" spans="1:11" ht="15" x14ac:dyDescent="0.25">
      <c r="A128" s="5" t="s">
        <v>18</v>
      </c>
      <c r="B128" s="5">
        <v>6</v>
      </c>
      <c r="C128" s="6">
        <v>12</v>
      </c>
      <c r="D128" t="s">
        <v>175</v>
      </c>
      <c r="E128" s="7" t="s">
        <v>16</v>
      </c>
      <c r="F128" s="7" t="s">
        <v>75</v>
      </c>
      <c r="G128" s="8">
        <v>-999</v>
      </c>
      <c r="J128" s="3">
        <v>41</v>
      </c>
      <c r="K128" s="3">
        <v>999</v>
      </c>
    </row>
    <row r="129" spans="1:11" ht="15" x14ac:dyDescent="0.25">
      <c r="A129" s="5" t="s">
        <v>11</v>
      </c>
      <c r="B129" s="5">
        <v>6</v>
      </c>
      <c r="C129" s="6">
        <v>14</v>
      </c>
      <c r="D129" t="s">
        <v>176</v>
      </c>
      <c r="E129" s="7" t="s">
        <v>16</v>
      </c>
      <c r="F129" s="7" t="s">
        <v>75</v>
      </c>
      <c r="G129" s="8">
        <v>-999</v>
      </c>
      <c r="J129" s="3">
        <v>41</v>
      </c>
      <c r="K129" s="3">
        <v>999</v>
      </c>
    </row>
    <row r="130" spans="1:11" ht="15" x14ac:dyDescent="0.25">
      <c r="A130" s="5" t="s">
        <v>21</v>
      </c>
      <c r="B130" s="5">
        <v>21</v>
      </c>
      <c r="C130" s="6">
        <v>21</v>
      </c>
      <c r="D130" t="s">
        <v>177</v>
      </c>
      <c r="E130" s="7" t="s">
        <v>16</v>
      </c>
      <c r="F130" s="7" t="s">
        <v>178</v>
      </c>
      <c r="G130" s="8">
        <v>-999</v>
      </c>
      <c r="J130" s="3">
        <v>41</v>
      </c>
      <c r="K130" s="3">
        <v>999</v>
      </c>
    </row>
    <row r="131" spans="1:11" ht="15" x14ac:dyDescent="0.25">
      <c r="A131" s="5" t="s">
        <v>18</v>
      </c>
      <c r="B131" s="5">
        <v>21</v>
      </c>
      <c r="C131" s="6">
        <v>22</v>
      </c>
      <c r="D131" t="s">
        <v>179</v>
      </c>
      <c r="E131" s="7" t="s">
        <v>16</v>
      </c>
      <c r="F131" s="7" t="s">
        <v>178</v>
      </c>
      <c r="G131" s="8">
        <v>-999</v>
      </c>
      <c r="J131" s="3">
        <v>41</v>
      </c>
      <c r="K131" s="3">
        <v>999</v>
      </c>
    </row>
    <row r="132" spans="1:11" ht="12.75" customHeight="1" x14ac:dyDescent="0.25">
      <c r="A132" s="5" t="s">
        <v>14</v>
      </c>
      <c r="B132" s="5">
        <v>21</v>
      </c>
      <c r="C132" s="6">
        <v>23</v>
      </c>
      <c r="D132" t="s">
        <v>180</v>
      </c>
      <c r="E132" s="7" t="s">
        <v>16</v>
      </c>
      <c r="F132" s="7" t="s">
        <v>178</v>
      </c>
      <c r="G132" s="8">
        <v>-999</v>
      </c>
      <c r="J132" s="3">
        <v>41</v>
      </c>
      <c r="K132" s="3">
        <v>999</v>
      </c>
    </row>
    <row r="133" spans="1:11" ht="15" x14ac:dyDescent="0.25">
      <c r="A133" s="5" t="s">
        <v>25</v>
      </c>
      <c r="B133" s="5">
        <v>21</v>
      </c>
      <c r="C133" s="6">
        <v>24</v>
      </c>
      <c r="D133" t="s">
        <v>181</v>
      </c>
      <c r="E133" s="7" t="s">
        <v>16</v>
      </c>
      <c r="F133" s="7" t="s">
        <v>178</v>
      </c>
      <c r="G133" s="8">
        <v>-999</v>
      </c>
      <c r="J133" s="3">
        <v>41</v>
      </c>
      <c r="K133" s="3">
        <v>999</v>
      </c>
    </row>
    <row r="134" spans="1:11" ht="15" x14ac:dyDescent="0.25">
      <c r="A134" s="5" t="s">
        <v>11</v>
      </c>
      <c r="B134" s="5">
        <v>21</v>
      </c>
      <c r="C134" s="6">
        <v>25</v>
      </c>
      <c r="D134" t="s">
        <v>182</v>
      </c>
      <c r="E134" s="7" t="s">
        <v>16</v>
      </c>
      <c r="F134" s="7" t="s">
        <v>178</v>
      </c>
      <c r="G134" s="8">
        <v>-999</v>
      </c>
      <c r="J134" s="3">
        <v>41</v>
      </c>
      <c r="K134" s="3">
        <v>999</v>
      </c>
    </row>
    <row r="135" spans="1:11" ht="15" x14ac:dyDescent="0.25">
      <c r="A135" s="5" t="s">
        <v>11</v>
      </c>
      <c r="B135" s="5">
        <v>26</v>
      </c>
      <c r="C135" s="6">
        <v>26</v>
      </c>
      <c r="D135" t="s">
        <v>183</v>
      </c>
      <c r="E135" s="7" t="s">
        <v>16</v>
      </c>
      <c r="F135" s="7" t="s">
        <v>80</v>
      </c>
      <c r="G135" s="8">
        <v>-999</v>
      </c>
      <c r="J135" s="3">
        <v>41</v>
      </c>
      <c r="K135" s="3">
        <v>999</v>
      </c>
    </row>
    <row r="136" spans="1:11" ht="15" x14ac:dyDescent="0.25">
      <c r="A136" s="5" t="s">
        <v>14</v>
      </c>
      <c r="B136" s="5">
        <v>26</v>
      </c>
      <c r="C136" s="6">
        <v>28</v>
      </c>
      <c r="D136" t="s">
        <v>184</v>
      </c>
      <c r="E136" s="7" t="s">
        <v>16</v>
      </c>
      <c r="F136" s="7" t="s">
        <v>80</v>
      </c>
      <c r="G136" s="3">
        <v>-999</v>
      </c>
      <c r="J136" s="3">
        <v>41</v>
      </c>
      <c r="K136" s="3">
        <v>999</v>
      </c>
    </row>
    <row r="137" spans="1:11" ht="15" x14ac:dyDescent="0.25">
      <c r="A137" s="5" t="s">
        <v>18</v>
      </c>
      <c r="B137" s="5">
        <v>26</v>
      </c>
      <c r="C137" s="6">
        <v>29</v>
      </c>
      <c r="D137" t="s">
        <v>185</v>
      </c>
      <c r="E137" s="7" t="s">
        <v>16</v>
      </c>
      <c r="F137" s="7" t="s">
        <v>80</v>
      </c>
      <c r="G137" s="8">
        <v>-999</v>
      </c>
      <c r="J137" s="3">
        <v>41</v>
      </c>
      <c r="K137" s="3">
        <v>999</v>
      </c>
    </row>
    <row r="138" spans="1:11" ht="15" x14ac:dyDescent="0.25">
      <c r="A138" s="5" t="s">
        <v>21</v>
      </c>
      <c r="B138" s="5">
        <v>26</v>
      </c>
      <c r="C138" s="6">
        <v>30</v>
      </c>
      <c r="D138" t="s">
        <v>186</v>
      </c>
      <c r="E138" s="7" t="s">
        <v>16</v>
      </c>
      <c r="F138" s="7" t="s">
        <v>80</v>
      </c>
      <c r="G138" s="8">
        <v>-999</v>
      </c>
      <c r="J138" s="3">
        <v>41</v>
      </c>
      <c r="K138" s="3">
        <v>999</v>
      </c>
    </row>
    <row r="139" spans="1:11" ht="15" x14ac:dyDescent="0.25">
      <c r="A139" s="5" t="s">
        <v>18</v>
      </c>
      <c r="B139" s="5">
        <v>31</v>
      </c>
      <c r="C139" s="6">
        <v>33</v>
      </c>
      <c r="D139" t="s">
        <v>187</v>
      </c>
      <c r="E139" s="7" t="s">
        <v>16</v>
      </c>
      <c r="F139" s="7" t="s">
        <v>17</v>
      </c>
      <c r="G139" s="8">
        <v>-999</v>
      </c>
      <c r="J139" s="3">
        <v>41</v>
      </c>
      <c r="K139" s="3">
        <v>999</v>
      </c>
    </row>
    <row r="140" spans="1:11" ht="15" x14ac:dyDescent="0.25">
      <c r="A140" s="5" t="s">
        <v>14</v>
      </c>
      <c r="B140" s="5">
        <v>9</v>
      </c>
      <c r="C140" s="6">
        <v>36</v>
      </c>
      <c r="D140" t="s">
        <v>188</v>
      </c>
      <c r="E140" s="7" t="s">
        <v>16</v>
      </c>
      <c r="F140" s="7" t="s">
        <v>32</v>
      </c>
      <c r="G140" s="8">
        <v>-999</v>
      </c>
      <c r="J140" s="3">
        <v>41</v>
      </c>
      <c r="K140" s="3">
        <v>999</v>
      </c>
    </row>
    <row r="141" spans="1:11" ht="15" x14ac:dyDescent="0.25">
      <c r="A141" s="5" t="s">
        <v>18</v>
      </c>
      <c r="B141" s="5">
        <v>5</v>
      </c>
      <c r="C141" s="6">
        <v>66</v>
      </c>
      <c r="D141" t="s">
        <v>189</v>
      </c>
      <c r="E141" s="7" t="s">
        <v>58</v>
      </c>
      <c r="F141" s="7" t="s">
        <v>129</v>
      </c>
      <c r="G141" s="3">
        <v>-999</v>
      </c>
      <c r="J141" s="3">
        <v>41</v>
      </c>
      <c r="K141" s="3">
        <v>999</v>
      </c>
    </row>
    <row r="142" spans="1:11" ht="15" x14ac:dyDescent="0.25">
      <c r="A142" s="5" t="s">
        <v>25</v>
      </c>
      <c r="B142" s="5">
        <v>5</v>
      </c>
      <c r="C142" s="6">
        <v>69</v>
      </c>
      <c r="D142" t="s">
        <v>190</v>
      </c>
      <c r="E142" s="7" t="s">
        <v>58</v>
      </c>
      <c r="F142" s="7" t="s">
        <v>129</v>
      </c>
      <c r="G142" s="8">
        <v>-999</v>
      </c>
      <c r="J142" s="3">
        <v>41</v>
      </c>
      <c r="K142" s="3">
        <v>999</v>
      </c>
    </row>
    <row r="143" spans="1:11" ht="15" x14ac:dyDescent="0.25">
      <c r="A143" s="5" t="s">
        <v>14</v>
      </c>
      <c r="B143" s="5">
        <v>5</v>
      </c>
      <c r="C143" s="6">
        <v>70</v>
      </c>
      <c r="D143" t="s">
        <v>191</v>
      </c>
      <c r="E143" s="7" t="s">
        <v>58</v>
      </c>
      <c r="F143" s="7" t="s">
        <v>129</v>
      </c>
      <c r="G143" s="8">
        <v>-999</v>
      </c>
      <c r="J143" s="3">
        <v>41</v>
      </c>
      <c r="K143" s="3">
        <v>999</v>
      </c>
    </row>
    <row r="144" spans="1:11" ht="15" x14ac:dyDescent="0.25">
      <c r="A144" s="5" t="s">
        <v>14</v>
      </c>
      <c r="B144" s="5">
        <v>12</v>
      </c>
      <c r="C144" s="6">
        <v>78</v>
      </c>
      <c r="D144" t="s">
        <v>192</v>
      </c>
      <c r="E144" s="7" t="s">
        <v>29</v>
      </c>
      <c r="F144" s="7" t="s">
        <v>61</v>
      </c>
      <c r="G144" s="8">
        <v>-999</v>
      </c>
      <c r="J144" s="3">
        <v>41</v>
      </c>
      <c r="K144" s="3">
        <v>999</v>
      </c>
    </row>
    <row r="145" spans="1:11" ht="15" x14ac:dyDescent="0.25">
      <c r="A145" s="5" t="s">
        <v>25</v>
      </c>
      <c r="B145" s="5">
        <v>7</v>
      </c>
      <c r="C145" s="6">
        <v>81</v>
      </c>
      <c r="D145" t="s">
        <v>193</v>
      </c>
      <c r="E145" s="7" t="s">
        <v>85</v>
      </c>
      <c r="F145" s="7" t="s">
        <v>113</v>
      </c>
      <c r="G145" s="8">
        <v>-999</v>
      </c>
      <c r="J145" s="3">
        <v>41</v>
      </c>
      <c r="K145" s="3">
        <v>999</v>
      </c>
    </row>
    <row r="146" spans="1:11" ht="15" x14ac:dyDescent="0.25">
      <c r="A146" s="5" t="s">
        <v>21</v>
      </c>
      <c r="B146" s="5">
        <v>24</v>
      </c>
      <c r="C146" s="6">
        <v>113</v>
      </c>
      <c r="D146" t="s">
        <v>194</v>
      </c>
      <c r="E146" s="7" t="s">
        <v>23</v>
      </c>
      <c r="F146" s="7" t="s">
        <v>66</v>
      </c>
      <c r="G146" s="8">
        <v>-999</v>
      </c>
      <c r="J146" s="3">
        <v>41</v>
      </c>
      <c r="K146" s="3">
        <v>999</v>
      </c>
    </row>
    <row r="147" spans="1:11" ht="15" x14ac:dyDescent="0.25">
      <c r="A147" s="5" t="s">
        <v>11</v>
      </c>
      <c r="B147" s="5">
        <v>24</v>
      </c>
      <c r="C147" s="6">
        <v>114</v>
      </c>
      <c r="D147" t="s">
        <v>195</v>
      </c>
      <c r="E147" s="7" t="s">
        <v>23</v>
      </c>
      <c r="F147" s="7" t="s">
        <v>66</v>
      </c>
      <c r="G147" s="8">
        <v>-999</v>
      </c>
      <c r="J147" s="3">
        <v>41</v>
      </c>
      <c r="K147" s="3">
        <v>999</v>
      </c>
    </row>
    <row r="148" spans="1:11" ht="15" x14ac:dyDescent="0.25">
      <c r="A148" s="5" t="s">
        <v>14</v>
      </c>
      <c r="B148" s="5">
        <v>20</v>
      </c>
      <c r="C148" s="6">
        <v>123</v>
      </c>
      <c r="D148" t="s">
        <v>196</v>
      </c>
      <c r="E148" s="7" t="s">
        <v>132</v>
      </c>
      <c r="F148" s="7" t="s">
        <v>133</v>
      </c>
      <c r="G148" s="8">
        <v>-999</v>
      </c>
      <c r="J148" s="3">
        <v>41</v>
      </c>
      <c r="K148" s="3">
        <v>999</v>
      </c>
    </row>
    <row r="149" spans="1:11" ht="12.75" customHeight="1" x14ac:dyDescent="0.25">
      <c r="A149" s="5" t="s">
        <v>25</v>
      </c>
      <c r="B149" s="5">
        <v>1</v>
      </c>
      <c r="C149" s="6">
        <v>131</v>
      </c>
      <c r="D149" t="s">
        <v>197</v>
      </c>
      <c r="E149" s="7" t="s">
        <v>16</v>
      </c>
      <c r="F149" s="7"/>
      <c r="G149" s="8">
        <v>-999</v>
      </c>
      <c r="J149" s="3">
        <v>41</v>
      </c>
      <c r="K149" s="3">
        <v>999</v>
      </c>
    </row>
    <row r="150" spans="1:11" ht="15" x14ac:dyDescent="0.25">
      <c r="A150" s="5" t="s">
        <v>14</v>
      </c>
      <c r="B150" s="5">
        <v>1</v>
      </c>
      <c r="C150" s="6">
        <v>132</v>
      </c>
      <c r="D150" t="s">
        <v>198</v>
      </c>
      <c r="E150" s="7" t="s">
        <v>16</v>
      </c>
      <c r="F150" s="7"/>
      <c r="G150" s="3">
        <v>-999</v>
      </c>
      <c r="J150" s="3">
        <v>41</v>
      </c>
      <c r="K150" s="3">
        <v>999</v>
      </c>
    </row>
    <row r="151" spans="1:11" ht="15" x14ac:dyDescent="0.25">
      <c r="A151" s="5" t="s">
        <v>21</v>
      </c>
      <c r="B151" s="5">
        <v>37</v>
      </c>
      <c r="C151" s="6">
        <v>133</v>
      </c>
      <c r="D151" t="s">
        <v>199</v>
      </c>
      <c r="E151" s="7" t="s">
        <v>16</v>
      </c>
      <c r="F151" s="7"/>
      <c r="G151" s="8">
        <v>-999</v>
      </c>
      <c r="J151" s="3">
        <v>41</v>
      </c>
      <c r="K151" s="3">
        <v>999</v>
      </c>
    </row>
    <row r="152" spans="1:11" ht="15" x14ac:dyDescent="0.25">
      <c r="A152" s="5" t="s">
        <v>14</v>
      </c>
      <c r="B152" s="5">
        <v>35</v>
      </c>
      <c r="C152" s="6">
        <v>139</v>
      </c>
      <c r="D152" t="s">
        <v>200</v>
      </c>
      <c r="E152" s="7" t="s">
        <v>23</v>
      </c>
      <c r="F152" s="7"/>
      <c r="G152" s="8">
        <v>-999</v>
      </c>
      <c r="J152" s="3">
        <v>41</v>
      </c>
      <c r="K152" s="3">
        <v>999</v>
      </c>
    </row>
    <row r="153" spans="1:11" ht="15" x14ac:dyDescent="0.25">
      <c r="A153" s="5" t="s">
        <v>18</v>
      </c>
      <c r="B153" s="5">
        <v>23</v>
      </c>
      <c r="C153" s="6">
        <v>141</v>
      </c>
      <c r="D153" t="s">
        <v>201</v>
      </c>
      <c r="E153" s="7" t="s">
        <v>23</v>
      </c>
      <c r="F153" s="7"/>
      <c r="G153" s="8">
        <v>-999</v>
      </c>
      <c r="J153" s="3">
        <v>41</v>
      </c>
      <c r="K153" s="3">
        <v>999</v>
      </c>
    </row>
    <row r="154" spans="1:11" ht="15" x14ac:dyDescent="0.25">
      <c r="A154" s="5" t="s">
        <v>25</v>
      </c>
      <c r="B154" s="5">
        <v>23</v>
      </c>
      <c r="C154" s="6">
        <v>144</v>
      </c>
      <c r="D154" t="s">
        <v>202</v>
      </c>
      <c r="E154" s="7" t="s">
        <v>203</v>
      </c>
      <c r="F154" s="7"/>
      <c r="G154" s="8">
        <v>-999</v>
      </c>
      <c r="J154" s="3">
        <v>41</v>
      </c>
      <c r="K154" s="3">
        <v>999</v>
      </c>
    </row>
    <row r="155" spans="1:11" ht="15" x14ac:dyDescent="0.25">
      <c r="A155" s="5" t="s">
        <v>14</v>
      </c>
      <c r="B155" s="5">
        <v>23</v>
      </c>
      <c r="C155" s="6">
        <v>145</v>
      </c>
      <c r="D155" t="s">
        <v>204</v>
      </c>
      <c r="E155" s="7" t="s">
        <v>29</v>
      </c>
      <c r="F155" s="7"/>
      <c r="G155" s="8">
        <v>-999</v>
      </c>
      <c r="J155" s="3">
        <v>41</v>
      </c>
      <c r="K155" s="3">
        <v>999</v>
      </c>
    </row>
    <row r="156" spans="1:11" ht="12.75" customHeight="1" x14ac:dyDescent="0.25">
      <c r="A156" s="5" t="s">
        <v>21</v>
      </c>
      <c r="B156" s="5">
        <v>32</v>
      </c>
      <c r="C156" s="6">
        <v>146</v>
      </c>
      <c r="D156" t="s">
        <v>205</v>
      </c>
      <c r="E156" s="7" t="s">
        <v>46</v>
      </c>
      <c r="F156" s="7"/>
      <c r="G156" s="8">
        <v>-999</v>
      </c>
      <c r="H156" s="8"/>
      <c r="I156" s="8"/>
      <c r="J156" s="3">
        <v>41</v>
      </c>
      <c r="K156" s="3">
        <v>999</v>
      </c>
    </row>
    <row r="157" spans="1:11" ht="15" x14ac:dyDescent="0.25">
      <c r="A157" s="5" t="s">
        <v>18</v>
      </c>
      <c r="B157" s="5">
        <v>37</v>
      </c>
      <c r="C157" s="6">
        <v>147</v>
      </c>
      <c r="D157" t="s">
        <v>206</v>
      </c>
      <c r="E157" s="7" t="s">
        <v>207</v>
      </c>
      <c r="F157" s="7"/>
      <c r="G157" s="8">
        <v>-999</v>
      </c>
      <c r="J157" s="3">
        <v>41</v>
      </c>
      <c r="K157" s="3">
        <v>999</v>
      </c>
    </row>
    <row r="158" spans="1:11" ht="15" x14ac:dyDescent="0.25">
      <c r="A158" s="5" t="s">
        <v>14</v>
      </c>
      <c r="B158" s="5">
        <v>32</v>
      </c>
      <c r="C158" s="11">
        <v>150</v>
      </c>
      <c r="D158" s="7" t="s">
        <v>208</v>
      </c>
      <c r="E158" s="7" t="s">
        <v>23</v>
      </c>
      <c r="F158" s="7"/>
      <c r="G158" s="3">
        <v>-999</v>
      </c>
      <c r="J158" s="3">
        <v>41</v>
      </c>
      <c r="K158" s="3">
        <v>999</v>
      </c>
    </row>
    <row r="159" spans="1:11" ht="15" x14ac:dyDescent="0.25">
      <c r="A159" s="5" t="s">
        <v>25</v>
      </c>
      <c r="B159" s="5">
        <v>25</v>
      </c>
      <c r="C159" s="11">
        <v>152</v>
      </c>
      <c r="D159" s="10" t="s">
        <v>209</v>
      </c>
      <c r="E159" s="7" t="s">
        <v>23</v>
      </c>
      <c r="G159" s="8">
        <v>-999</v>
      </c>
      <c r="J159" s="3">
        <v>41</v>
      </c>
      <c r="K159" s="3">
        <v>999</v>
      </c>
    </row>
    <row r="160" spans="1:11" ht="15" x14ac:dyDescent="0.25">
      <c r="A160" s="5" t="s">
        <v>14</v>
      </c>
      <c r="B160" s="5">
        <v>25</v>
      </c>
      <c r="C160" s="9">
        <v>153</v>
      </c>
      <c r="D160" s="10" t="s">
        <v>210</v>
      </c>
      <c r="E160" s="7" t="s">
        <v>23</v>
      </c>
      <c r="F160" s="4"/>
      <c r="G160" s="8">
        <v>-999</v>
      </c>
      <c r="J160" s="3">
        <v>41</v>
      </c>
      <c r="K160" s="3">
        <v>999</v>
      </c>
    </row>
    <row r="161" spans="1:11" ht="15" x14ac:dyDescent="0.25">
      <c r="A161" s="5" t="s">
        <v>18</v>
      </c>
      <c r="B161" s="5">
        <v>25</v>
      </c>
      <c r="C161" s="11">
        <v>154</v>
      </c>
      <c r="D161" s="10" t="s">
        <v>211</v>
      </c>
      <c r="E161" s="7" t="s">
        <v>58</v>
      </c>
      <c r="F161" s="17"/>
      <c r="G161" s="8">
        <v>-999</v>
      </c>
      <c r="J161" s="3">
        <v>41</v>
      </c>
      <c r="K161" s="3">
        <v>999</v>
      </c>
    </row>
    <row r="162" spans="1:11" ht="15" x14ac:dyDescent="0.25">
      <c r="A162" s="5" t="s">
        <v>21</v>
      </c>
      <c r="B162" s="5">
        <v>25</v>
      </c>
      <c r="C162" s="9">
        <v>155</v>
      </c>
      <c r="D162" s="10" t="s">
        <v>212</v>
      </c>
      <c r="E162" s="7" t="s">
        <v>58</v>
      </c>
      <c r="F162" s="4"/>
      <c r="G162" s="8">
        <v>-999</v>
      </c>
      <c r="J162" s="3">
        <v>41</v>
      </c>
      <c r="K162" s="3">
        <v>999</v>
      </c>
    </row>
    <row r="163" spans="1:11" ht="15" x14ac:dyDescent="0.25">
      <c r="A163" s="5" t="s">
        <v>25</v>
      </c>
      <c r="B163" s="5">
        <v>35</v>
      </c>
      <c r="C163" s="11">
        <v>156</v>
      </c>
      <c r="D163" s="10" t="s">
        <v>213</v>
      </c>
      <c r="E163" s="7" t="s">
        <v>58</v>
      </c>
      <c r="F163" s="17"/>
      <c r="G163" s="8">
        <v>-999</v>
      </c>
      <c r="J163" s="3">
        <v>41</v>
      </c>
      <c r="K163" s="3">
        <v>999</v>
      </c>
    </row>
    <row r="164" spans="1:11" ht="15" x14ac:dyDescent="0.25">
      <c r="A164" s="5" t="s">
        <v>18</v>
      </c>
      <c r="B164" s="5">
        <v>35</v>
      </c>
      <c r="C164" s="11">
        <v>158</v>
      </c>
      <c r="D164" s="15" t="s">
        <v>214</v>
      </c>
      <c r="E164" s="7" t="s">
        <v>58</v>
      </c>
      <c r="F164" s="4"/>
      <c r="G164" s="3">
        <v>-999</v>
      </c>
      <c r="J164" s="3">
        <v>41</v>
      </c>
      <c r="K164" s="3">
        <v>999</v>
      </c>
    </row>
    <row r="165" spans="1:11" ht="15" x14ac:dyDescent="0.25">
      <c r="A165" s="5" t="s">
        <v>21</v>
      </c>
      <c r="B165" s="5">
        <v>35</v>
      </c>
      <c r="C165" s="9">
        <v>159</v>
      </c>
      <c r="D165" s="15" t="s">
        <v>215</v>
      </c>
      <c r="E165" s="7" t="s">
        <v>58</v>
      </c>
      <c r="F165" s="17"/>
      <c r="G165" s="8">
        <v>-999</v>
      </c>
      <c r="J165" s="3">
        <v>41</v>
      </c>
      <c r="K165" s="3">
        <v>999</v>
      </c>
    </row>
    <row r="166" spans="1:11" ht="15" x14ac:dyDescent="0.25">
      <c r="A166" s="5" t="s">
        <v>25</v>
      </c>
      <c r="B166" s="5">
        <v>34</v>
      </c>
      <c r="C166" s="11">
        <v>160</v>
      </c>
      <c r="D166" s="15" t="s">
        <v>216</v>
      </c>
      <c r="E166" s="7" t="s">
        <v>58</v>
      </c>
      <c r="F166" s="17"/>
      <c r="G166" s="8">
        <v>-999</v>
      </c>
      <c r="J166" s="3">
        <v>41</v>
      </c>
      <c r="K166" s="3">
        <v>999</v>
      </c>
    </row>
    <row r="167" spans="1:11" ht="15" x14ac:dyDescent="0.25">
      <c r="A167" s="5" t="s">
        <v>14</v>
      </c>
      <c r="B167" s="5">
        <v>34</v>
      </c>
      <c r="C167" s="9">
        <v>161</v>
      </c>
      <c r="D167" s="15" t="s">
        <v>217</v>
      </c>
      <c r="E167" s="7" t="s">
        <v>58</v>
      </c>
      <c r="F167" s="4"/>
      <c r="G167" s="8">
        <v>-999</v>
      </c>
      <c r="J167" s="3">
        <v>41</v>
      </c>
      <c r="K167" s="3">
        <v>999</v>
      </c>
    </row>
    <row r="168" spans="1:11" ht="15" x14ac:dyDescent="0.25">
      <c r="A168" s="5" t="s">
        <v>18</v>
      </c>
      <c r="B168" s="5">
        <v>34</v>
      </c>
      <c r="C168" s="11">
        <v>162</v>
      </c>
      <c r="D168" s="15" t="s">
        <v>218</v>
      </c>
      <c r="E168" s="7" t="s">
        <v>58</v>
      </c>
      <c r="F168" s="17"/>
      <c r="G168" s="8">
        <v>-999</v>
      </c>
      <c r="J168" s="3">
        <v>41</v>
      </c>
      <c r="K168" s="3">
        <v>999</v>
      </c>
    </row>
    <row r="169" spans="1:11" ht="15" x14ac:dyDescent="0.25">
      <c r="A169" s="5" t="s">
        <v>21</v>
      </c>
      <c r="B169" s="5">
        <v>34</v>
      </c>
      <c r="C169" s="9">
        <v>163</v>
      </c>
      <c r="D169" s="15" t="s">
        <v>219</v>
      </c>
      <c r="E169" s="7" t="s">
        <v>58</v>
      </c>
      <c r="F169" s="18"/>
      <c r="G169" s="8">
        <v>-999</v>
      </c>
      <c r="J169" s="3">
        <v>41</v>
      </c>
      <c r="K169" s="3">
        <v>999</v>
      </c>
    </row>
    <row r="170" spans="1:11" ht="15" x14ac:dyDescent="0.25">
      <c r="A170" s="5" t="s">
        <v>11</v>
      </c>
      <c r="B170" s="5">
        <v>34</v>
      </c>
      <c r="C170" s="14">
        <v>164</v>
      </c>
      <c r="D170" s="4" t="s">
        <v>220</v>
      </c>
      <c r="E170" s="7" t="s">
        <v>58</v>
      </c>
      <c r="F170" s="4"/>
      <c r="G170" s="8">
        <v>-999</v>
      </c>
      <c r="J170" s="3">
        <v>41</v>
      </c>
      <c r="K170" s="3">
        <v>999</v>
      </c>
    </row>
    <row r="171" spans="1:11" ht="15" x14ac:dyDescent="0.25">
      <c r="A171" s="5" t="s">
        <v>25</v>
      </c>
      <c r="B171" s="5">
        <v>33</v>
      </c>
      <c r="C171" s="9">
        <v>165</v>
      </c>
      <c r="D171" s="15" t="s">
        <v>221</v>
      </c>
      <c r="E171" s="7" t="s">
        <v>58</v>
      </c>
      <c r="F171" s="4"/>
      <c r="G171" s="3">
        <v>-999</v>
      </c>
      <c r="J171" s="3">
        <v>41</v>
      </c>
      <c r="K171" s="3">
        <v>999</v>
      </c>
    </row>
    <row r="172" spans="1:11" ht="15" x14ac:dyDescent="0.25">
      <c r="A172" s="5" t="s">
        <v>18</v>
      </c>
      <c r="B172" s="5">
        <v>33</v>
      </c>
      <c r="C172" s="11">
        <v>166</v>
      </c>
      <c r="D172" s="15" t="s">
        <v>222</v>
      </c>
      <c r="E172" s="7" t="s">
        <v>58</v>
      </c>
      <c r="F172" s="4"/>
      <c r="G172" s="3">
        <v>-999</v>
      </c>
      <c r="J172" s="3">
        <v>41</v>
      </c>
      <c r="K172" s="3">
        <v>999</v>
      </c>
    </row>
    <row r="173" spans="1:11" ht="15" x14ac:dyDescent="0.25">
      <c r="A173" s="5" t="s">
        <v>21</v>
      </c>
      <c r="B173" s="5">
        <v>33</v>
      </c>
      <c r="C173" s="9">
        <v>167</v>
      </c>
      <c r="D173" s="15" t="s">
        <v>223</v>
      </c>
      <c r="E173" s="7" t="s">
        <v>58</v>
      </c>
      <c r="F173" s="4"/>
      <c r="G173" s="3">
        <v>-999</v>
      </c>
      <c r="J173" s="3">
        <v>41</v>
      </c>
      <c r="K173" s="3">
        <v>999</v>
      </c>
    </row>
    <row r="174" spans="1:11" ht="15" x14ac:dyDescent="0.25">
      <c r="A174" s="5" t="s">
        <v>11</v>
      </c>
      <c r="B174" s="5">
        <v>33</v>
      </c>
      <c r="C174" s="14">
        <v>168</v>
      </c>
      <c r="D174" s="4" t="s">
        <v>224</v>
      </c>
      <c r="E174" s="7" t="s">
        <v>58</v>
      </c>
      <c r="F174" s="4"/>
      <c r="G174" s="3">
        <v>-999</v>
      </c>
      <c r="J174" s="3">
        <v>41</v>
      </c>
      <c r="K174" s="3">
        <v>999</v>
      </c>
    </row>
    <row r="175" spans="1:11" ht="15" x14ac:dyDescent="0.25">
      <c r="A175" s="5" t="s">
        <v>14</v>
      </c>
      <c r="B175" s="5">
        <v>33</v>
      </c>
      <c r="C175" s="9">
        <v>169</v>
      </c>
      <c r="D175" s="15" t="s">
        <v>225</v>
      </c>
      <c r="E175" s="7" t="s">
        <v>58</v>
      </c>
      <c r="F175" s="4"/>
      <c r="G175" s="3">
        <v>-999</v>
      </c>
      <c r="J175" s="3">
        <v>41</v>
      </c>
      <c r="K175" s="3">
        <v>999</v>
      </c>
    </row>
    <row r="176" spans="1:11" ht="15" x14ac:dyDescent="0.25">
      <c r="A176" s="5" t="s">
        <v>14</v>
      </c>
      <c r="B176" s="5">
        <v>36</v>
      </c>
      <c r="C176" s="11">
        <v>170</v>
      </c>
      <c r="D176" s="15" t="s">
        <v>226</v>
      </c>
      <c r="E176" s="7" t="s">
        <v>58</v>
      </c>
      <c r="F176" s="4"/>
      <c r="G176" s="3">
        <v>-999</v>
      </c>
      <c r="J176" s="3">
        <v>41</v>
      </c>
      <c r="K176" s="3">
        <v>999</v>
      </c>
    </row>
    <row r="177" spans="1:11" ht="15" x14ac:dyDescent="0.25">
      <c r="A177" s="5" t="s">
        <v>21</v>
      </c>
      <c r="B177" s="5">
        <v>36</v>
      </c>
      <c r="C177" s="9">
        <v>171</v>
      </c>
      <c r="D177" s="15" t="s">
        <v>227</v>
      </c>
      <c r="E177" s="7" t="s">
        <v>58</v>
      </c>
      <c r="F177" s="4"/>
      <c r="G177" s="3">
        <v>-999</v>
      </c>
      <c r="J177" s="3">
        <v>41</v>
      </c>
      <c r="K177" s="3">
        <v>999</v>
      </c>
    </row>
    <row r="178" spans="1:11" ht="15" x14ac:dyDescent="0.25">
      <c r="A178" s="5" t="s">
        <v>18</v>
      </c>
      <c r="B178" s="5">
        <v>36</v>
      </c>
      <c r="C178" s="11">
        <v>172</v>
      </c>
      <c r="D178" s="15" t="s">
        <v>228</v>
      </c>
      <c r="E178" s="7" t="s">
        <v>58</v>
      </c>
      <c r="F178" s="4"/>
      <c r="G178" s="3">
        <v>-999</v>
      </c>
      <c r="J178" s="3">
        <v>41</v>
      </c>
      <c r="K178" s="3">
        <v>999</v>
      </c>
    </row>
    <row r="179" spans="1:11" ht="15" x14ac:dyDescent="0.25">
      <c r="A179" s="5" t="s">
        <v>11</v>
      </c>
      <c r="B179" s="5">
        <v>36</v>
      </c>
      <c r="C179" s="19">
        <v>173</v>
      </c>
      <c r="D179" s="20" t="s">
        <v>229</v>
      </c>
      <c r="E179" s="7" t="s">
        <v>58</v>
      </c>
      <c r="F179" s="4"/>
      <c r="G179" s="3">
        <v>-999</v>
      </c>
      <c r="J179" s="3">
        <v>41</v>
      </c>
      <c r="K179" s="3">
        <v>999</v>
      </c>
    </row>
    <row r="180" spans="1:11" ht="15" x14ac:dyDescent="0.25">
      <c r="A180" s="5" t="s">
        <v>25</v>
      </c>
      <c r="B180" s="5">
        <v>36</v>
      </c>
      <c r="C180" s="21">
        <v>174</v>
      </c>
      <c r="D180" s="20" t="s">
        <v>230</v>
      </c>
      <c r="E180" s="7" t="s">
        <v>58</v>
      </c>
      <c r="F180" s="4"/>
      <c r="G180" s="3">
        <v>-999</v>
      </c>
      <c r="J180" s="3">
        <v>41</v>
      </c>
      <c r="K180" s="3">
        <v>999</v>
      </c>
    </row>
    <row r="181" spans="1:11" ht="15" x14ac:dyDescent="0.25">
      <c r="A181" s="5" t="s">
        <v>11</v>
      </c>
      <c r="B181" s="5">
        <v>35</v>
      </c>
      <c r="C181" s="19">
        <v>175</v>
      </c>
      <c r="D181" s="20" t="s">
        <v>231</v>
      </c>
      <c r="E181" s="7" t="s">
        <v>58</v>
      </c>
      <c r="F181" s="4"/>
      <c r="G181" s="3">
        <v>-999</v>
      </c>
      <c r="J181" s="3">
        <v>41</v>
      </c>
      <c r="K181" s="3">
        <v>999</v>
      </c>
    </row>
    <row r="182" spans="1:11" ht="15" x14ac:dyDescent="0.25">
      <c r="A182" s="5" t="s">
        <v>11</v>
      </c>
      <c r="B182" s="5">
        <v>28</v>
      </c>
      <c r="C182" s="21">
        <v>176</v>
      </c>
      <c r="D182" s="20" t="s">
        <v>232</v>
      </c>
      <c r="E182" s="7" t="s">
        <v>58</v>
      </c>
      <c r="F182" s="4"/>
      <c r="G182" s="3">
        <v>-999</v>
      </c>
      <c r="J182" s="3">
        <v>41</v>
      </c>
      <c r="K182" s="3">
        <v>999</v>
      </c>
    </row>
    <row r="183" spans="1:11" ht="15" x14ac:dyDescent="0.25">
      <c r="A183" s="22"/>
      <c r="B183" s="22"/>
      <c r="E183" s="4"/>
      <c r="F183" s="4"/>
    </row>
    <row r="184" spans="1:11" x14ac:dyDescent="0.2">
      <c r="E184" s="4"/>
      <c r="F184" s="4"/>
    </row>
    <row r="185" spans="1:11" x14ac:dyDescent="0.2">
      <c r="E185" s="23"/>
      <c r="F185" s="4"/>
    </row>
    <row r="186" spans="1:11" x14ac:dyDescent="0.2">
      <c r="E186" s="23"/>
      <c r="F186" s="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workbookViewId="0"/>
  </sheetViews>
  <sheetFormatPr defaultColWidth="17.42578125" defaultRowHeight="15" x14ac:dyDescent="0.25"/>
  <cols>
    <col min="1" max="1" width="30" style="18" customWidth="1"/>
    <col min="2" max="2" width="6" style="18" hidden="1" customWidth="1"/>
    <col min="3" max="3" width="11.42578125" style="18" bestFit="1" customWidth="1"/>
    <col min="4" max="4" width="9.85546875" style="18" customWidth="1"/>
    <col min="5" max="256" width="17.42578125" style="18"/>
    <col min="257" max="257" width="30" style="18" customWidth="1"/>
    <col min="258" max="258" width="0" style="18" hidden="1" customWidth="1"/>
    <col min="259" max="512" width="17.42578125" style="18"/>
    <col min="513" max="513" width="30" style="18" customWidth="1"/>
    <col min="514" max="514" width="0" style="18" hidden="1" customWidth="1"/>
    <col min="515" max="768" width="17.42578125" style="18"/>
    <col min="769" max="769" width="30" style="18" customWidth="1"/>
    <col min="770" max="770" width="0" style="18" hidden="1" customWidth="1"/>
    <col min="771" max="1024" width="17.42578125" style="18"/>
    <col min="1025" max="1025" width="30" style="18" customWidth="1"/>
    <col min="1026" max="1026" width="0" style="18" hidden="1" customWidth="1"/>
    <col min="1027" max="1280" width="17.42578125" style="18"/>
    <col min="1281" max="1281" width="30" style="18" customWidth="1"/>
    <col min="1282" max="1282" width="0" style="18" hidden="1" customWidth="1"/>
    <col min="1283" max="1536" width="17.42578125" style="18"/>
    <col min="1537" max="1537" width="30" style="18" customWidth="1"/>
    <col min="1538" max="1538" width="0" style="18" hidden="1" customWidth="1"/>
    <col min="1539" max="1792" width="17.42578125" style="18"/>
    <col min="1793" max="1793" width="30" style="18" customWidth="1"/>
    <col min="1794" max="1794" width="0" style="18" hidden="1" customWidth="1"/>
    <col min="1795" max="2048" width="17.42578125" style="18"/>
    <col min="2049" max="2049" width="30" style="18" customWidth="1"/>
    <col min="2050" max="2050" width="0" style="18" hidden="1" customWidth="1"/>
    <col min="2051" max="2304" width="17.42578125" style="18"/>
    <col min="2305" max="2305" width="30" style="18" customWidth="1"/>
    <col min="2306" max="2306" width="0" style="18" hidden="1" customWidth="1"/>
    <col min="2307" max="2560" width="17.42578125" style="18"/>
    <col min="2561" max="2561" width="30" style="18" customWidth="1"/>
    <col min="2562" max="2562" width="0" style="18" hidden="1" customWidth="1"/>
    <col min="2563" max="2816" width="17.42578125" style="18"/>
    <col min="2817" max="2817" width="30" style="18" customWidth="1"/>
    <col min="2818" max="2818" width="0" style="18" hidden="1" customWidth="1"/>
    <col min="2819" max="3072" width="17.42578125" style="18"/>
    <col min="3073" max="3073" width="30" style="18" customWidth="1"/>
    <col min="3074" max="3074" width="0" style="18" hidden="1" customWidth="1"/>
    <col min="3075" max="3328" width="17.42578125" style="18"/>
    <col min="3329" max="3329" width="30" style="18" customWidth="1"/>
    <col min="3330" max="3330" width="0" style="18" hidden="1" customWidth="1"/>
    <col min="3331" max="3584" width="17.42578125" style="18"/>
    <col min="3585" max="3585" width="30" style="18" customWidth="1"/>
    <col min="3586" max="3586" width="0" style="18" hidden="1" customWidth="1"/>
    <col min="3587" max="3840" width="17.42578125" style="18"/>
    <col min="3841" max="3841" width="30" style="18" customWidth="1"/>
    <col min="3842" max="3842" width="0" style="18" hidden="1" customWidth="1"/>
    <col min="3843" max="4096" width="17.42578125" style="18"/>
    <col min="4097" max="4097" width="30" style="18" customWidth="1"/>
    <col min="4098" max="4098" width="0" style="18" hidden="1" customWidth="1"/>
    <col min="4099" max="4352" width="17.42578125" style="18"/>
    <col min="4353" max="4353" width="30" style="18" customWidth="1"/>
    <col min="4354" max="4354" width="0" style="18" hidden="1" customWidth="1"/>
    <col min="4355" max="4608" width="17.42578125" style="18"/>
    <col min="4609" max="4609" width="30" style="18" customWidth="1"/>
    <col min="4610" max="4610" width="0" style="18" hidden="1" customWidth="1"/>
    <col min="4611" max="4864" width="17.42578125" style="18"/>
    <col min="4865" max="4865" width="30" style="18" customWidth="1"/>
    <col min="4866" max="4866" width="0" style="18" hidden="1" customWidth="1"/>
    <col min="4867" max="5120" width="17.42578125" style="18"/>
    <col min="5121" max="5121" width="30" style="18" customWidth="1"/>
    <col min="5122" max="5122" width="0" style="18" hidden="1" customWidth="1"/>
    <col min="5123" max="5376" width="17.42578125" style="18"/>
    <col min="5377" max="5377" width="30" style="18" customWidth="1"/>
    <col min="5378" max="5378" width="0" style="18" hidden="1" customWidth="1"/>
    <col min="5379" max="5632" width="17.42578125" style="18"/>
    <col min="5633" max="5633" width="30" style="18" customWidth="1"/>
    <col min="5634" max="5634" width="0" style="18" hidden="1" customWidth="1"/>
    <col min="5635" max="5888" width="17.42578125" style="18"/>
    <col min="5889" max="5889" width="30" style="18" customWidth="1"/>
    <col min="5890" max="5890" width="0" style="18" hidden="1" customWidth="1"/>
    <col min="5891" max="6144" width="17.42578125" style="18"/>
    <col min="6145" max="6145" width="30" style="18" customWidth="1"/>
    <col min="6146" max="6146" width="0" style="18" hidden="1" customWidth="1"/>
    <col min="6147" max="6400" width="17.42578125" style="18"/>
    <col min="6401" max="6401" width="30" style="18" customWidth="1"/>
    <col min="6402" max="6402" width="0" style="18" hidden="1" customWidth="1"/>
    <col min="6403" max="6656" width="17.42578125" style="18"/>
    <col min="6657" max="6657" width="30" style="18" customWidth="1"/>
    <col min="6658" max="6658" width="0" style="18" hidden="1" customWidth="1"/>
    <col min="6659" max="6912" width="17.42578125" style="18"/>
    <col min="6913" max="6913" width="30" style="18" customWidth="1"/>
    <col min="6914" max="6914" width="0" style="18" hidden="1" customWidth="1"/>
    <col min="6915" max="7168" width="17.42578125" style="18"/>
    <col min="7169" max="7169" width="30" style="18" customWidth="1"/>
    <col min="7170" max="7170" width="0" style="18" hidden="1" customWidth="1"/>
    <col min="7171" max="7424" width="17.42578125" style="18"/>
    <col min="7425" max="7425" width="30" style="18" customWidth="1"/>
    <col min="7426" max="7426" width="0" style="18" hidden="1" customWidth="1"/>
    <col min="7427" max="7680" width="17.42578125" style="18"/>
    <col min="7681" max="7681" width="30" style="18" customWidth="1"/>
    <col min="7682" max="7682" width="0" style="18" hidden="1" customWidth="1"/>
    <col min="7683" max="7936" width="17.42578125" style="18"/>
    <col min="7937" max="7937" width="30" style="18" customWidth="1"/>
    <col min="7938" max="7938" width="0" style="18" hidden="1" customWidth="1"/>
    <col min="7939" max="8192" width="17.42578125" style="18"/>
    <col min="8193" max="8193" width="30" style="18" customWidth="1"/>
    <col min="8194" max="8194" width="0" style="18" hidden="1" customWidth="1"/>
    <col min="8195" max="8448" width="17.42578125" style="18"/>
    <col min="8449" max="8449" width="30" style="18" customWidth="1"/>
    <col min="8450" max="8450" width="0" style="18" hidden="1" customWidth="1"/>
    <col min="8451" max="8704" width="17.42578125" style="18"/>
    <col min="8705" max="8705" width="30" style="18" customWidth="1"/>
    <col min="8706" max="8706" width="0" style="18" hidden="1" customWidth="1"/>
    <col min="8707" max="8960" width="17.42578125" style="18"/>
    <col min="8961" max="8961" width="30" style="18" customWidth="1"/>
    <col min="8962" max="8962" width="0" style="18" hidden="1" customWidth="1"/>
    <col min="8963" max="9216" width="17.42578125" style="18"/>
    <col min="9217" max="9217" width="30" style="18" customWidth="1"/>
    <col min="9218" max="9218" width="0" style="18" hidden="1" customWidth="1"/>
    <col min="9219" max="9472" width="17.42578125" style="18"/>
    <col min="9473" max="9473" width="30" style="18" customWidth="1"/>
    <col min="9474" max="9474" width="0" style="18" hidden="1" customWidth="1"/>
    <col min="9475" max="9728" width="17.42578125" style="18"/>
    <col min="9729" max="9729" width="30" style="18" customWidth="1"/>
    <col min="9730" max="9730" width="0" style="18" hidden="1" customWidth="1"/>
    <col min="9731" max="9984" width="17.42578125" style="18"/>
    <col min="9985" max="9985" width="30" style="18" customWidth="1"/>
    <col min="9986" max="9986" width="0" style="18" hidden="1" customWidth="1"/>
    <col min="9987" max="10240" width="17.42578125" style="18"/>
    <col min="10241" max="10241" width="30" style="18" customWidth="1"/>
    <col min="10242" max="10242" width="0" style="18" hidden="1" customWidth="1"/>
    <col min="10243" max="10496" width="17.42578125" style="18"/>
    <col min="10497" max="10497" width="30" style="18" customWidth="1"/>
    <col min="10498" max="10498" width="0" style="18" hidden="1" customWidth="1"/>
    <col min="10499" max="10752" width="17.42578125" style="18"/>
    <col min="10753" max="10753" width="30" style="18" customWidth="1"/>
    <col min="10754" max="10754" width="0" style="18" hidden="1" customWidth="1"/>
    <col min="10755" max="11008" width="17.42578125" style="18"/>
    <col min="11009" max="11009" width="30" style="18" customWidth="1"/>
    <col min="11010" max="11010" width="0" style="18" hidden="1" customWidth="1"/>
    <col min="11011" max="11264" width="17.42578125" style="18"/>
    <col min="11265" max="11265" width="30" style="18" customWidth="1"/>
    <col min="11266" max="11266" width="0" style="18" hidden="1" customWidth="1"/>
    <col min="11267" max="11520" width="17.42578125" style="18"/>
    <col min="11521" max="11521" width="30" style="18" customWidth="1"/>
    <col min="11522" max="11522" width="0" style="18" hidden="1" customWidth="1"/>
    <col min="11523" max="11776" width="17.42578125" style="18"/>
    <col min="11777" max="11777" width="30" style="18" customWidth="1"/>
    <col min="11778" max="11778" width="0" style="18" hidden="1" customWidth="1"/>
    <col min="11779" max="12032" width="17.42578125" style="18"/>
    <col min="12033" max="12033" width="30" style="18" customWidth="1"/>
    <col min="12034" max="12034" width="0" style="18" hidden="1" customWidth="1"/>
    <col min="12035" max="12288" width="17.42578125" style="18"/>
    <col min="12289" max="12289" width="30" style="18" customWidth="1"/>
    <col min="12290" max="12290" width="0" style="18" hidden="1" customWidth="1"/>
    <col min="12291" max="12544" width="17.42578125" style="18"/>
    <col min="12545" max="12545" width="30" style="18" customWidth="1"/>
    <col min="12546" max="12546" width="0" style="18" hidden="1" customWidth="1"/>
    <col min="12547" max="12800" width="17.42578125" style="18"/>
    <col min="12801" max="12801" width="30" style="18" customWidth="1"/>
    <col min="12802" max="12802" width="0" style="18" hidden="1" customWidth="1"/>
    <col min="12803" max="13056" width="17.42578125" style="18"/>
    <col min="13057" max="13057" width="30" style="18" customWidth="1"/>
    <col min="13058" max="13058" width="0" style="18" hidden="1" customWidth="1"/>
    <col min="13059" max="13312" width="17.42578125" style="18"/>
    <col min="13313" max="13313" width="30" style="18" customWidth="1"/>
    <col min="13314" max="13314" width="0" style="18" hidden="1" customWidth="1"/>
    <col min="13315" max="13568" width="17.42578125" style="18"/>
    <col min="13569" max="13569" width="30" style="18" customWidth="1"/>
    <col min="13570" max="13570" width="0" style="18" hidden="1" customWidth="1"/>
    <col min="13571" max="13824" width="17.42578125" style="18"/>
    <col min="13825" max="13825" width="30" style="18" customWidth="1"/>
    <col min="13826" max="13826" width="0" style="18" hidden="1" customWidth="1"/>
    <col min="13827" max="14080" width="17.42578125" style="18"/>
    <col min="14081" max="14081" width="30" style="18" customWidth="1"/>
    <col min="14082" max="14082" width="0" style="18" hidden="1" customWidth="1"/>
    <col min="14083" max="14336" width="17.42578125" style="18"/>
    <col min="14337" max="14337" width="30" style="18" customWidth="1"/>
    <col min="14338" max="14338" width="0" style="18" hidden="1" customWidth="1"/>
    <col min="14339" max="14592" width="17.42578125" style="18"/>
    <col min="14593" max="14593" width="30" style="18" customWidth="1"/>
    <col min="14594" max="14594" width="0" style="18" hidden="1" customWidth="1"/>
    <col min="14595" max="14848" width="17.42578125" style="18"/>
    <col min="14849" max="14849" width="30" style="18" customWidth="1"/>
    <col min="14850" max="14850" width="0" style="18" hidden="1" customWidth="1"/>
    <col min="14851" max="15104" width="17.42578125" style="18"/>
    <col min="15105" max="15105" width="30" style="18" customWidth="1"/>
    <col min="15106" max="15106" width="0" style="18" hidden="1" customWidth="1"/>
    <col min="15107" max="15360" width="17.42578125" style="18"/>
    <col min="15361" max="15361" width="30" style="18" customWidth="1"/>
    <col min="15362" max="15362" width="0" style="18" hidden="1" customWidth="1"/>
    <col min="15363" max="15616" width="17.42578125" style="18"/>
    <col min="15617" max="15617" width="30" style="18" customWidth="1"/>
    <col min="15618" max="15618" width="0" style="18" hidden="1" customWidth="1"/>
    <col min="15619" max="15872" width="17.42578125" style="18"/>
    <col min="15873" max="15873" width="30" style="18" customWidth="1"/>
    <col min="15874" max="15874" width="0" style="18" hidden="1" customWidth="1"/>
    <col min="15875" max="16128" width="17.42578125" style="18"/>
    <col min="16129" max="16129" width="30" style="18" customWidth="1"/>
    <col min="16130" max="16130" width="0" style="18" hidden="1" customWidth="1"/>
    <col min="16131" max="16384" width="17.42578125" style="18"/>
  </cols>
  <sheetData>
    <row r="1" spans="1:4" s="26" customFormat="1" ht="15" customHeight="1" x14ac:dyDescent="0.25">
      <c r="A1" s="24" t="s">
        <v>233</v>
      </c>
      <c r="B1" s="25" t="s">
        <v>3</v>
      </c>
      <c r="C1" s="45" t="s">
        <v>234</v>
      </c>
      <c r="D1" s="45" t="s">
        <v>235</v>
      </c>
    </row>
    <row r="2" spans="1:4" ht="15" customHeight="1" x14ac:dyDescent="0.25">
      <c r="A2" s="7" t="s">
        <v>20</v>
      </c>
      <c r="B2" t="s">
        <v>42</v>
      </c>
      <c r="C2" s="8">
        <v>30</v>
      </c>
      <c r="D2" s="8">
        <v>1</v>
      </c>
    </row>
    <row r="3" spans="1:4" ht="15" customHeight="1" x14ac:dyDescent="0.25">
      <c r="A3" s="7" t="s">
        <v>24</v>
      </c>
      <c r="B3" t="s">
        <v>47</v>
      </c>
      <c r="C3" s="3">
        <v>35</v>
      </c>
      <c r="D3" s="8">
        <v>2</v>
      </c>
    </row>
    <row r="4" spans="1:4" ht="15" customHeight="1" x14ac:dyDescent="0.25">
      <c r="A4" s="7" t="s">
        <v>27</v>
      </c>
      <c r="B4" t="s">
        <v>53</v>
      </c>
      <c r="C4" s="8">
        <v>38</v>
      </c>
      <c r="D4" s="8">
        <v>3</v>
      </c>
    </row>
    <row r="5" spans="1:4" ht="15" customHeight="1" x14ac:dyDescent="0.25">
      <c r="A5" s="7" t="s">
        <v>17</v>
      </c>
      <c r="B5" t="s">
        <v>73</v>
      </c>
      <c r="C5" s="8">
        <v>47</v>
      </c>
      <c r="D5" s="8">
        <v>4</v>
      </c>
    </row>
    <row r="6" spans="1:4" ht="15" customHeight="1" x14ac:dyDescent="0.25">
      <c r="A6" s="7" t="s">
        <v>30</v>
      </c>
      <c r="B6" t="s">
        <v>95</v>
      </c>
      <c r="C6" s="3">
        <v>82</v>
      </c>
      <c r="D6" s="8">
        <v>5</v>
      </c>
    </row>
    <row r="7" spans="1:4" ht="15" customHeight="1" x14ac:dyDescent="0.25">
      <c r="A7" s="7" t="s">
        <v>70</v>
      </c>
      <c r="B7" t="s">
        <v>72</v>
      </c>
      <c r="C7" s="8">
        <v>99</v>
      </c>
      <c r="D7" s="3">
        <v>6</v>
      </c>
    </row>
    <row r="8" spans="1:4" ht="15" customHeight="1" x14ac:dyDescent="0.25">
      <c r="A8" s="7" t="s">
        <v>59</v>
      </c>
      <c r="B8" t="s">
        <v>92</v>
      </c>
      <c r="C8" s="8">
        <v>105</v>
      </c>
      <c r="D8" s="3">
        <v>7</v>
      </c>
    </row>
    <row r="9" spans="1:4" ht="15" customHeight="1" x14ac:dyDescent="0.25">
      <c r="A9" s="7" t="s">
        <v>61</v>
      </c>
      <c r="B9" t="s">
        <v>98</v>
      </c>
      <c r="C9" s="3">
        <v>123</v>
      </c>
      <c r="D9" s="8">
        <v>8</v>
      </c>
    </row>
    <row r="10" spans="1:4" ht="15" customHeight="1" x14ac:dyDescent="0.25">
      <c r="A10" s="7" t="s">
        <v>49</v>
      </c>
      <c r="B10" t="s">
        <v>108</v>
      </c>
      <c r="C10" s="8">
        <v>125</v>
      </c>
      <c r="D10" s="8">
        <v>9</v>
      </c>
    </row>
    <row r="11" spans="1:4" ht="15" customHeight="1" x14ac:dyDescent="0.25">
      <c r="A11" s="7" t="s">
        <v>55</v>
      </c>
      <c r="B11" t="s">
        <v>99</v>
      </c>
      <c r="C11" s="8">
        <v>125</v>
      </c>
      <c r="D11" s="8">
        <v>9</v>
      </c>
    </row>
    <row r="12" spans="1:4" ht="15" customHeight="1" x14ac:dyDescent="0.25">
      <c r="A12" s="7" t="s">
        <v>64</v>
      </c>
      <c r="B12" t="s">
        <v>103</v>
      </c>
      <c r="C12" s="8">
        <v>128</v>
      </c>
      <c r="D12" s="8">
        <v>11</v>
      </c>
    </row>
    <row r="13" spans="1:4" ht="15" customHeight="1" x14ac:dyDescent="0.25">
      <c r="A13" s="7" t="s">
        <v>34</v>
      </c>
      <c r="B13" t="s">
        <v>119</v>
      </c>
      <c r="C13" s="8">
        <v>131</v>
      </c>
      <c r="D13" s="8">
        <v>12</v>
      </c>
    </row>
    <row r="14" spans="1:4" ht="15" customHeight="1" x14ac:dyDescent="0.25">
      <c r="A14" s="7" t="s">
        <v>66</v>
      </c>
      <c r="B14" t="s">
        <v>110</v>
      </c>
      <c r="C14" s="8">
        <v>134</v>
      </c>
      <c r="D14" s="8">
        <v>13</v>
      </c>
    </row>
    <row r="15" spans="1:4" ht="15" customHeight="1" x14ac:dyDescent="0.25">
      <c r="A15" s="7" t="s">
        <v>52</v>
      </c>
      <c r="B15" t="s">
        <v>107</v>
      </c>
      <c r="C15" s="8">
        <v>142</v>
      </c>
      <c r="D15" s="8">
        <v>14</v>
      </c>
    </row>
    <row r="16" spans="1:4" ht="15" customHeight="1" x14ac:dyDescent="0.25">
      <c r="A16" s="7" t="s">
        <v>44</v>
      </c>
      <c r="B16" t="s">
        <v>109</v>
      </c>
      <c r="C16" s="8">
        <v>145</v>
      </c>
      <c r="D16" s="8">
        <v>15</v>
      </c>
    </row>
    <row r="17" spans="1:4" ht="15" customHeight="1" x14ac:dyDescent="0.25">
      <c r="A17" s="7" t="s">
        <v>77</v>
      </c>
      <c r="B17" t="s">
        <v>111</v>
      </c>
      <c r="C17" s="8">
        <v>163</v>
      </c>
      <c r="D17" s="3">
        <v>16</v>
      </c>
    </row>
    <row r="18" spans="1:4" ht="15" customHeight="1" x14ac:dyDescent="0.25">
      <c r="A18" s="7" t="s">
        <v>41</v>
      </c>
      <c r="B18" t="s">
        <v>138</v>
      </c>
      <c r="C18" s="8">
        <v>180</v>
      </c>
      <c r="D18" s="8">
        <v>17</v>
      </c>
    </row>
    <row r="19" spans="1:4" ht="15" customHeight="1" x14ac:dyDescent="0.25">
      <c r="A19" s="7" t="s">
        <v>32</v>
      </c>
      <c r="B19" t="s">
        <v>142</v>
      </c>
      <c r="C19" s="8">
        <v>182</v>
      </c>
      <c r="D19" s="8">
        <v>18</v>
      </c>
    </row>
    <row r="20" spans="1:4" ht="15" customHeight="1" x14ac:dyDescent="0.25">
      <c r="A20" s="7" t="s">
        <v>113</v>
      </c>
      <c r="B20" t="s">
        <v>125</v>
      </c>
      <c r="C20" s="3">
        <v>220</v>
      </c>
      <c r="D20" s="8">
        <v>19</v>
      </c>
    </row>
    <row r="21" spans="1:4" ht="15" customHeight="1" x14ac:dyDescent="0.25">
      <c r="A21" s="7" t="s">
        <v>87</v>
      </c>
      <c r="B21" t="s">
        <v>155</v>
      </c>
      <c r="C21" s="8">
        <v>230</v>
      </c>
      <c r="D21" s="8">
        <v>20</v>
      </c>
    </row>
    <row r="22" spans="1:4" ht="15" customHeight="1" x14ac:dyDescent="0.25">
      <c r="A22" s="7" t="s">
        <v>122</v>
      </c>
      <c r="B22" t="s">
        <v>136</v>
      </c>
      <c r="C22" s="8">
        <v>249</v>
      </c>
      <c r="D22" s="8">
        <v>21</v>
      </c>
    </row>
    <row r="23" spans="1:4" ht="15" customHeight="1" x14ac:dyDescent="0.25">
      <c r="A23" s="7" t="s">
        <v>133</v>
      </c>
      <c r="B23" t="s">
        <v>135</v>
      </c>
      <c r="C23" s="8">
        <v>258</v>
      </c>
      <c r="D23" s="8">
        <v>22</v>
      </c>
    </row>
    <row r="24" spans="1:4" ht="15" customHeight="1" x14ac:dyDescent="0.25">
      <c r="A24" s="7" t="s">
        <v>75</v>
      </c>
      <c r="B24" t="s">
        <v>174</v>
      </c>
      <c r="C24" s="8">
        <v>1180</v>
      </c>
      <c r="D24" s="8">
        <v>23</v>
      </c>
    </row>
    <row r="25" spans="1:4" ht="15" customHeight="1" x14ac:dyDescent="0.25">
      <c r="A25" s="7" t="s">
        <v>129</v>
      </c>
      <c r="B25" t="s">
        <v>189</v>
      </c>
      <c r="C25" s="3">
        <v>1183</v>
      </c>
      <c r="D25" s="3">
        <v>24</v>
      </c>
    </row>
    <row r="26" spans="1:4" ht="15" customHeight="1" x14ac:dyDescent="0.25">
      <c r="A26" s="7" t="s">
        <v>80</v>
      </c>
      <c r="B26" t="s">
        <v>184</v>
      </c>
      <c r="C26" s="8">
        <v>2037</v>
      </c>
      <c r="D26" s="3">
        <v>25</v>
      </c>
    </row>
    <row r="27" spans="1:4" ht="15" customHeight="1" x14ac:dyDescent="0.25">
      <c r="A27" s="7" t="s">
        <v>178</v>
      </c>
      <c r="B27" t="s">
        <v>180</v>
      </c>
      <c r="C27" s="8">
        <v>2997</v>
      </c>
      <c r="D27" s="8">
        <v>26</v>
      </c>
    </row>
    <row r="28" spans="1:4" ht="15" customHeight="1" x14ac:dyDescent="0.25">
      <c r="A28" s="7"/>
      <c r="B28"/>
      <c r="C28" s="8"/>
      <c r="D28" s="8"/>
    </row>
    <row r="29" spans="1:4" ht="15" customHeight="1" x14ac:dyDescent="0.25">
      <c r="A29" s="7"/>
      <c r="B29"/>
      <c r="C29" s="8"/>
      <c r="D29" s="8"/>
    </row>
    <row r="30" spans="1:4" ht="15" customHeight="1" x14ac:dyDescent="0.25">
      <c r="A30" s="7"/>
      <c r="B30"/>
      <c r="C30" s="8"/>
      <c r="D30" s="8"/>
    </row>
    <row r="31" spans="1:4" ht="15" customHeight="1" x14ac:dyDescent="0.25">
      <c r="A31" s="7"/>
      <c r="B31"/>
      <c r="C31" s="8"/>
      <c r="D31" s="3"/>
    </row>
    <row r="32" spans="1:4" ht="15" customHeight="1" x14ac:dyDescent="0.25">
      <c r="A32" s="7"/>
      <c r="B32"/>
      <c r="C32" s="8"/>
      <c r="D32" s="8"/>
    </row>
    <row r="33" spans="1:4" ht="15" customHeight="1" x14ac:dyDescent="0.25">
      <c r="A33" s="7"/>
      <c r="B33"/>
      <c r="C33" s="8"/>
      <c r="D33" s="8"/>
    </row>
    <row r="34" spans="1:4" ht="15" customHeight="1" x14ac:dyDescent="0.25">
      <c r="A34" s="7"/>
      <c r="B34"/>
      <c r="C34" s="8"/>
      <c r="D34" s="8"/>
    </row>
    <row r="35" spans="1:4" ht="15" customHeight="1" x14ac:dyDescent="0.25">
      <c r="A35" s="7"/>
      <c r="B35"/>
      <c r="C35" s="8"/>
      <c r="D35" s="8"/>
    </row>
    <row r="36" spans="1:4" ht="15" customHeight="1" x14ac:dyDescent="0.25">
      <c r="A36" s="7"/>
      <c r="B36"/>
      <c r="C36" s="3"/>
      <c r="D36" s="8"/>
    </row>
    <row r="37" spans="1:4" ht="15" customHeight="1" x14ac:dyDescent="0.25">
      <c r="A37" s="7"/>
      <c r="B37"/>
      <c r="C37" s="3"/>
      <c r="D37" s="8"/>
    </row>
    <row r="38" spans="1:4" ht="15" customHeight="1" x14ac:dyDescent="0.25">
      <c r="A38" s="7"/>
      <c r="B38"/>
      <c r="C38" s="8"/>
      <c r="D38" s="8"/>
    </row>
    <row r="39" spans="1:4" ht="15" customHeight="1" x14ac:dyDescent="0.25">
      <c r="A39" s="7"/>
      <c r="B39"/>
      <c r="C39" s="8"/>
      <c r="D39" s="8"/>
    </row>
    <row r="40" spans="1:4" ht="15" customHeight="1" x14ac:dyDescent="0.25">
      <c r="A40" s="7"/>
      <c r="B40"/>
      <c r="C40" s="8"/>
      <c r="D40" s="8"/>
    </row>
    <row r="41" spans="1:4" ht="15" customHeight="1" x14ac:dyDescent="0.25">
      <c r="A41" s="7"/>
      <c r="B41"/>
      <c r="C41" s="8"/>
      <c r="D41" s="8"/>
    </row>
    <row r="42" spans="1:4" ht="15" customHeight="1" x14ac:dyDescent="0.25">
      <c r="A42" s="7"/>
      <c r="B42"/>
      <c r="C42" s="8"/>
      <c r="D42" s="8"/>
    </row>
    <row r="43" spans="1:4" ht="15" customHeight="1" x14ac:dyDescent="0.25">
      <c r="A43" s="7"/>
      <c r="B43"/>
      <c r="C43" s="8"/>
      <c r="D43" s="3"/>
    </row>
    <row r="44" spans="1:4" ht="15" customHeight="1" x14ac:dyDescent="0.25">
      <c r="A44" s="7"/>
      <c r="B44"/>
      <c r="C44" s="8"/>
      <c r="D44" s="8"/>
    </row>
    <row r="45" spans="1:4" ht="15" customHeight="1" x14ac:dyDescent="0.25">
      <c r="A45" s="7"/>
      <c r="B45"/>
      <c r="C45" s="3"/>
      <c r="D45" s="8"/>
    </row>
    <row r="46" spans="1:4" ht="15" customHeight="1" x14ac:dyDescent="0.25">
      <c r="A46" s="7"/>
      <c r="B46"/>
      <c r="C46" s="8"/>
      <c r="D46" s="3"/>
    </row>
    <row r="47" spans="1:4" ht="15" customHeight="1" x14ac:dyDescent="0.25">
      <c r="A47" s="7"/>
      <c r="B47"/>
      <c r="C47" s="8"/>
      <c r="D47" s="8"/>
    </row>
    <row r="48" spans="1:4" ht="15" customHeight="1" x14ac:dyDescent="0.25">
      <c r="A48" s="7"/>
      <c r="B48"/>
      <c r="C48" s="8"/>
      <c r="D48" s="8"/>
    </row>
    <row r="49" spans="1:4" ht="15" customHeight="1" x14ac:dyDescent="0.25">
      <c r="A49" s="7"/>
      <c r="B49"/>
      <c r="C49" s="8"/>
      <c r="D49" s="8"/>
    </row>
    <row r="50" spans="1:4" ht="15" customHeight="1" x14ac:dyDescent="0.25">
      <c r="A50" s="7"/>
      <c r="B50"/>
      <c r="C50" s="8"/>
      <c r="D50" s="8"/>
    </row>
    <row r="51" spans="1:4" ht="15" customHeight="1" x14ac:dyDescent="0.25">
      <c r="A51" s="7"/>
      <c r="B51"/>
      <c r="C51" s="3"/>
      <c r="D51" s="3"/>
    </row>
    <row r="52" spans="1:4" ht="15" customHeight="1" x14ac:dyDescent="0.25">
      <c r="A52" s="7"/>
      <c r="B52"/>
      <c r="C52" s="8"/>
      <c r="D52" s="8"/>
    </row>
    <row r="53" spans="1:4" ht="15" customHeight="1" x14ac:dyDescent="0.25">
      <c r="A53" s="7"/>
      <c r="B53"/>
      <c r="C53" s="8"/>
      <c r="D53" s="8"/>
    </row>
    <row r="54" spans="1:4" ht="15" customHeight="1" x14ac:dyDescent="0.25">
      <c r="A54" s="7"/>
      <c r="B54"/>
      <c r="C54" s="8"/>
      <c r="D54" s="8"/>
    </row>
    <row r="55" spans="1:4" ht="15" customHeight="1" x14ac:dyDescent="0.25">
      <c r="A55" s="7"/>
      <c r="B55"/>
      <c r="C55" s="8"/>
      <c r="D55" s="8"/>
    </row>
    <row r="56" spans="1:4" ht="15" customHeight="1" x14ac:dyDescent="0.25">
      <c r="A56" s="7"/>
      <c r="B56"/>
      <c r="C56" s="8"/>
      <c r="D56" s="8"/>
    </row>
    <row r="57" spans="1:4" ht="15" customHeight="1" x14ac:dyDescent="0.25">
      <c r="A57" s="7"/>
      <c r="B57"/>
      <c r="C57" s="8"/>
      <c r="D57" s="8"/>
    </row>
    <row r="58" spans="1:4" ht="15" customHeight="1" x14ac:dyDescent="0.25">
      <c r="A58" s="7"/>
      <c r="B58"/>
      <c r="C58" s="8"/>
      <c r="D58" s="8"/>
    </row>
    <row r="59" spans="1:4" ht="15" customHeight="1" x14ac:dyDescent="0.25">
      <c r="A59" s="7"/>
      <c r="B59"/>
      <c r="C59" s="8"/>
      <c r="D59" s="3"/>
    </row>
    <row r="60" spans="1:4" ht="15" customHeight="1" x14ac:dyDescent="0.25">
      <c r="A60" s="7"/>
      <c r="B60" s="7"/>
      <c r="C60" s="8"/>
      <c r="D60" s="8"/>
    </row>
    <row r="61" spans="1:4" ht="15" customHeight="1" x14ac:dyDescent="0.25">
      <c r="A61" s="7"/>
      <c r="B61"/>
      <c r="C61" s="3"/>
      <c r="D61" s="8"/>
    </row>
    <row r="62" spans="1:4" ht="15" customHeight="1" x14ac:dyDescent="0.25">
      <c r="A62" s="7"/>
      <c r="B62"/>
      <c r="C62" s="8"/>
      <c r="D62" s="8"/>
    </row>
    <row r="63" spans="1:4" ht="15" customHeight="1" x14ac:dyDescent="0.25">
      <c r="A63" s="7"/>
      <c r="B63"/>
      <c r="C63" s="8"/>
      <c r="D63" s="3"/>
    </row>
    <row r="64" spans="1:4" ht="15" customHeight="1" x14ac:dyDescent="0.25">
      <c r="A64" s="7"/>
      <c r="B64"/>
      <c r="C64" s="8"/>
      <c r="D64" s="8"/>
    </row>
    <row r="65" spans="1:4" ht="15" customHeight="1" x14ac:dyDescent="0.25">
      <c r="A65" s="7"/>
      <c r="B65"/>
      <c r="C65" s="3"/>
      <c r="D65" s="8"/>
    </row>
    <row r="66" spans="1:4" ht="15" customHeight="1" x14ac:dyDescent="0.25">
      <c r="A66" s="7"/>
      <c r="B66"/>
      <c r="C66" s="3"/>
      <c r="D66" s="8"/>
    </row>
    <row r="67" spans="1:4" ht="15" customHeight="1" x14ac:dyDescent="0.25">
      <c r="A67" s="7"/>
      <c r="B67"/>
      <c r="C67" s="8"/>
      <c r="D67" s="8"/>
    </row>
    <row r="68" spans="1:4" ht="15" customHeight="1" x14ac:dyDescent="0.25">
      <c r="A68" s="7"/>
      <c r="B68"/>
      <c r="C68" s="8"/>
      <c r="D68" s="8"/>
    </row>
    <row r="69" spans="1:4" ht="15" customHeight="1" x14ac:dyDescent="0.25">
      <c r="A69" s="7"/>
      <c r="B69"/>
      <c r="C69" s="8"/>
      <c r="D69" s="8"/>
    </row>
    <row r="70" spans="1:4" ht="15" customHeight="1" x14ac:dyDescent="0.25">
      <c r="A70" s="7"/>
      <c r="B70"/>
      <c r="C70" s="3"/>
      <c r="D70" s="8"/>
    </row>
    <row r="71" spans="1:4" ht="15" customHeight="1" x14ac:dyDescent="0.25">
      <c r="A71" s="7"/>
      <c r="B71"/>
      <c r="C71" s="8"/>
      <c r="D71" s="3"/>
    </row>
    <row r="72" spans="1:4" ht="15" customHeight="1" x14ac:dyDescent="0.25">
      <c r="A72" s="7"/>
      <c r="B72"/>
      <c r="C72" s="3"/>
      <c r="D72" s="8"/>
    </row>
    <row r="73" spans="1:4" ht="15" customHeight="1" x14ac:dyDescent="0.25">
      <c r="A73" s="7"/>
      <c r="B73"/>
      <c r="C73" s="8"/>
      <c r="D73" s="8"/>
    </row>
    <row r="74" spans="1:4" ht="15" customHeight="1" x14ac:dyDescent="0.25">
      <c r="A74"/>
      <c r="B74" s="10"/>
      <c r="C74" s="3"/>
      <c r="D74" s="8"/>
    </row>
    <row r="75" spans="1:4" ht="15" customHeight="1" x14ac:dyDescent="0.25">
      <c r="A75" s="7"/>
      <c r="B75"/>
      <c r="C75" s="8"/>
      <c r="D75" s="8"/>
    </row>
    <row r="76" spans="1:4" ht="15" customHeight="1" x14ac:dyDescent="0.25">
      <c r="A76" s="7"/>
      <c r="B76" s="7"/>
      <c r="C76" s="3"/>
      <c r="D76" s="8"/>
    </row>
    <row r="77" spans="1:4" ht="15" customHeight="1" x14ac:dyDescent="0.25">
      <c r="A77" s="7"/>
      <c r="B77"/>
      <c r="C77" s="8"/>
      <c r="D77" s="8"/>
    </row>
    <row r="78" spans="1:4" ht="15" customHeight="1" x14ac:dyDescent="0.25">
      <c r="A78" s="7"/>
      <c r="B78"/>
      <c r="C78" s="8"/>
      <c r="D78" s="8"/>
    </row>
    <row r="79" spans="1:4" ht="15" customHeight="1" x14ac:dyDescent="0.25">
      <c r="A79" s="7"/>
      <c r="B79"/>
      <c r="C79" s="8"/>
      <c r="D79" s="8"/>
    </row>
    <row r="80" spans="1:4" ht="15" customHeight="1" x14ac:dyDescent="0.25">
      <c r="A80" s="4"/>
      <c r="B80" s="13"/>
      <c r="C80" s="8"/>
      <c r="D80" s="3"/>
    </row>
    <row r="81" spans="1:4" ht="15" customHeight="1" x14ac:dyDescent="0.25">
      <c r="A81" s="7"/>
      <c r="B81"/>
      <c r="C81" s="8"/>
      <c r="D81" s="8"/>
    </row>
    <row r="82" spans="1:4" ht="15" customHeight="1" x14ac:dyDescent="0.25">
      <c r="A82" s="4"/>
      <c r="B82" s="13"/>
      <c r="C82" s="8"/>
      <c r="D82" s="3"/>
    </row>
    <row r="83" spans="1:4" ht="15" customHeight="1" x14ac:dyDescent="0.25">
      <c r="A83" s="4"/>
      <c r="B83" s="4"/>
      <c r="C83" s="8"/>
      <c r="D83" s="3"/>
    </row>
    <row r="84" spans="1:4" ht="15" customHeight="1" x14ac:dyDescent="0.25">
      <c r="A84" s="7"/>
      <c r="B84"/>
      <c r="C84" s="8"/>
      <c r="D84" s="8"/>
    </row>
    <row r="85" spans="1:4" ht="15" customHeight="1" x14ac:dyDescent="0.25">
      <c r="A85" s="4"/>
      <c r="B85" s="15"/>
      <c r="C85" s="8"/>
      <c r="D85" s="8"/>
    </row>
    <row r="86" spans="1:4" ht="15" customHeight="1" x14ac:dyDescent="0.25">
      <c r="A86" s="7"/>
      <c r="B86"/>
      <c r="C86" s="8"/>
      <c r="D86" s="8"/>
    </row>
    <row r="87" spans="1:4" ht="15" customHeight="1" x14ac:dyDescent="0.25">
      <c r="A87" s="7"/>
      <c r="B87"/>
      <c r="C87" s="8"/>
      <c r="D87" s="8"/>
    </row>
    <row r="88" spans="1:4" ht="15" customHeight="1" x14ac:dyDescent="0.25">
      <c r="A88" s="4"/>
      <c r="B88" s="13"/>
      <c r="C88" s="8"/>
      <c r="D88" s="3"/>
    </row>
    <row r="89" spans="1:4" ht="15" customHeight="1" x14ac:dyDescent="0.25">
      <c r="A89" s="4"/>
      <c r="B89" s="13"/>
      <c r="C89" s="8"/>
      <c r="D89" s="3"/>
    </row>
    <row r="90" spans="1:4" ht="15" customHeight="1" x14ac:dyDescent="0.25">
      <c r="A90" s="7"/>
      <c r="B90"/>
      <c r="C90" s="8"/>
      <c r="D90" s="8"/>
    </row>
    <row r="91" spans="1:4" ht="15" customHeight="1" x14ac:dyDescent="0.25">
      <c r="A91" s="7"/>
      <c r="B91"/>
      <c r="C91" s="3"/>
      <c r="D91" s="3"/>
    </row>
    <row r="92" spans="1:4" ht="15" customHeight="1" x14ac:dyDescent="0.25">
      <c r="A92" s="7"/>
      <c r="B92"/>
      <c r="C92" s="8"/>
      <c r="D92" s="8"/>
    </row>
    <row r="93" spans="1:4" ht="15" customHeight="1" x14ac:dyDescent="0.25">
      <c r="A93" s="7"/>
      <c r="B93"/>
      <c r="C93" s="8"/>
      <c r="D93" s="8"/>
    </row>
    <row r="94" spans="1:4" ht="15" customHeight="1" x14ac:dyDescent="0.25">
      <c r="A94" s="7"/>
      <c r="B94"/>
      <c r="C94" s="8"/>
      <c r="D94" s="8"/>
    </row>
    <row r="95" spans="1:4" ht="15" customHeight="1" x14ac:dyDescent="0.25">
      <c r="A95" s="7"/>
      <c r="B95"/>
      <c r="C95" s="8"/>
      <c r="D95" s="8"/>
    </row>
    <row r="96" spans="1:4" ht="15" customHeight="1" x14ac:dyDescent="0.25">
      <c r="A96" s="7"/>
      <c r="B96"/>
      <c r="C96" s="8"/>
      <c r="D96" s="8"/>
    </row>
    <row r="97" spans="1:4" ht="15" customHeight="1" x14ac:dyDescent="0.25">
      <c r="A97" s="7"/>
      <c r="B97"/>
      <c r="C97" s="8"/>
      <c r="D97" s="8"/>
    </row>
    <row r="98" spans="1:4" ht="15" customHeight="1" x14ac:dyDescent="0.25">
      <c r="A98" s="7"/>
      <c r="B98"/>
      <c r="C98" s="8"/>
      <c r="D98" s="8"/>
    </row>
    <row r="99" spans="1:4" ht="15" customHeight="1" x14ac:dyDescent="0.25">
      <c r="A99" s="7"/>
      <c r="B99" s="7"/>
      <c r="C99" s="3"/>
      <c r="D99" s="3"/>
    </row>
    <row r="100" spans="1:4" ht="15" customHeight="1" x14ac:dyDescent="0.25">
      <c r="A100" s="16"/>
      <c r="B100" s="10"/>
      <c r="C100" s="8"/>
      <c r="D100" s="8"/>
    </row>
    <row r="101" spans="1:4" ht="15" customHeight="1" x14ac:dyDescent="0.25">
      <c r="A101" s="4"/>
      <c r="B101" s="10"/>
      <c r="C101" s="8"/>
      <c r="D101" s="8"/>
    </row>
    <row r="102" spans="1:4" ht="15" customHeight="1" x14ac:dyDescent="0.25">
      <c r="A102" s="17"/>
      <c r="B102" s="10"/>
      <c r="C102" s="8"/>
      <c r="D102" s="8"/>
    </row>
    <row r="103" spans="1:4" ht="15" customHeight="1" x14ac:dyDescent="0.25">
      <c r="A103" s="4"/>
      <c r="B103" s="10"/>
      <c r="C103" s="8"/>
      <c r="D103" s="8"/>
    </row>
    <row r="104" spans="1:4" ht="15" customHeight="1" x14ac:dyDescent="0.25">
      <c r="A104" s="17"/>
      <c r="B104" s="10"/>
      <c r="C104" s="8"/>
      <c r="D104" s="8"/>
    </row>
    <row r="105" spans="1:4" ht="15" customHeight="1" x14ac:dyDescent="0.25">
      <c r="A105" s="4"/>
      <c r="B105" s="15"/>
      <c r="C105" s="3"/>
      <c r="D105" s="3"/>
    </row>
    <row r="106" spans="1:4" ht="15" customHeight="1" x14ac:dyDescent="0.25">
      <c r="A106" s="17"/>
      <c r="B106" s="15"/>
      <c r="C106" s="8"/>
      <c r="D106" s="8"/>
    </row>
    <row r="107" spans="1:4" ht="15" customHeight="1" x14ac:dyDescent="0.25">
      <c r="A107" s="17"/>
      <c r="B107" s="15"/>
      <c r="C107" s="8"/>
      <c r="D107" s="8"/>
    </row>
    <row r="108" spans="1:4" ht="15" customHeight="1" x14ac:dyDescent="0.25">
      <c r="A108" s="4"/>
      <c r="B108" s="15"/>
      <c r="C108" s="8"/>
      <c r="D108" s="8"/>
    </row>
    <row r="109" spans="1:4" ht="15" customHeight="1" x14ac:dyDescent="0.25">
      <c r="A109" s="17"/>
      <c r="B109" s="15"/>
      <c r="C109" s="8"/>
      <c r="D109" s="8"/>
    </row>
    <row r="110" spans="1:4" ht="15" customHeight="1" x14ac:dyDescent="0.25">
      <c r="B110" s="15"/>
      <c r="C110" s="8"/>
      <c r="D110" s="8"/>
    </row>
    <row r="111" spans="1:4" ht="15" customHeight="1" x14ac:dyDescent="0.25">
      <c r="A111" s="4"/>
      <c r="B111" s="4"/>
      <c r="C111" s="8"/>
      <c r="D111" s="8"/>
    </row>
    <row r="112" spans="1:4" ht="15" customHeight="1" x14ac:dyDescent="0.25">
      <c r="A112" s="4"/>
      <c r="B112" s="15"/>
      <c r="C112" s="3"/>
      <c r="D112" s="3"/>
    </row>
    <row r="113" spans="1:4" ht="15" customHeight="1" x14ac:dyDescent="0.25">
      <c r="A113" s="4"/>
      <c r="B113" s="15"/>
      <c r="C113" s="3"/>
      <c r="D113" s="3"/>
    </row>
    <row r="114" spans="1:4" ht="15" customHeight="1" x14ac:dyDescent="0.25">
      <c r="A114" s="4"/>
      <c r="B114" s="15"/>
      <c r="C114" s="3"/>
      <c r="D114" s="3"/>
    </row>
    <row r="115" spans="1:4" ht="15" customHeight="1" x14ac:dyDescent="0.25">
      <c r="A115" s="4"/>
      <c r="B115" s="4"/>
      <c r="C115" s="3"/>
      <c r="D115" s="3"/>
    </row>
    <row r="116" spans="1:4" ht="15" customHeight="1" x14ac:dyDescent="0.25">
      <c r="A116" s="4"/>
      <c r="B116" s="15"/>
      <c r="C116" s="3"/>
      <c r="D116" s="3"/>
    </row>
    <row r="117" spans="1:4" ht="15" customHeight="1" x14ac:dyDescent="0.25">
      <c r="A117" s="4"/>
      <c r="B117" s="15"/>
      <c r="C117" s="3"/>
      <c r="D117" s="3"/>
    </row>
    <row r="118" spans="1:4" ht="15" customHeight="1" x14ac:dyDescent="0.25">
      <c r="A118" s="4"/>
      <c r="B118" s="15"/>
      <c r="C118" s="3"/>
      <c r="D118" s="3"/>
    </row>
    <row r="119" spans="1:4" ht="15" customHeight="1" x14ac:dyDescent="0.25">
      <c r="A119" s="4"/>
      <c r="B119" s="15"/>
      <c r="C119" s="3"/>
      <c r="D119" s="3"/>
    </row>
    <row r="120" spans="1:4" ht="15" customHeight="1" x14ac:dyDescent="0.25">
      <c r="A120" s="4"/>
      <c r="B120" s="20"/>
      <c r="C120" s="3"/>
      <c r="D120" s="3"/>
    </row>
    <row r="121" spans="1:4" ht="15" customHeight="1" x14ac:dyDescent="0.25">
      <c r="A121" s="4"/>
      <c r="B121" s="20"/>
      <c r="C121" s="3"/>
      <c r="D121" s="3"/>
    </row>
    <row r="122" spans="1:4" ht="15" customHeight="1" x14ac:dyDescent="0.25">
      <c r="A122" s="4"/>
      <c r="B122" s="20"/>
      <c r="C122" s="3"/>
      <c r="D122" s="3"/>
    </row>
    <row r="123" spans="1:4" ht="15" customHeight="1" x14ac:dyDescent="0.25">
      <c r="A123" s="4"/>
      <c r="B123" s="20"/>
      <c r="C123" s="3"/>
      <c r="D12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5" x14ac:dyDescent="0.25"/>
  <cols>
    <col min="1" max="1" width="23.140625" bestFit="1" customWidth="1"/>
  </cols>
  <sheetData>
    <row r="1" spans="1:5" ht="51.75" x14ac:dyDescent="0.25">
      <c r="A1" s="27" t="s">
        <v>236</v>
      </c>
      <c r="B1" s="28" t="s">
        <v>237</v>
      </c>
      <c r="C1" s="28" t="s">
        <v>238</v>
      </c>
      <c r="D1" s="28" t="s">
        <v>239</v>
      </c>
      <c r="E1" s="28" t="s">
        <v>240</v>
      </c>
    </row>
    <row r="2" spans="1:5" x14ac:dyDescent="0.25">
      <c r="A2" s="7" t="s">
        <v>13</v>
      </c>
      <c r="B2" s="3">
        <v>1</v>
      </c>
      <c r="C2" s="18">
        <v>29</v>
      </c>
      <c r="D2" s="18">
        <v>2511</v>
      </c>
      <c r="E2" s="18">
        <v>103</v>
      </c>
    </row>
    <row r="3" spans="1:5" x14ac:dyDescent="0.25">
      <c r="A3" s="7" t="s">
        <v>16</v>
      </c>
      <c r="B3" s="3">
        <v>2</v>
      </c>
      <c r="C3" s="18">
        <v>41</v>
      </c>
      <c r="D3" s="18">
        <v>2215</v>
      </c>
      <c r="E3" s="18">
        <v>90</v>
      </c>
    </row>
    <row r="4" spans="1:5" x14ac:dyDescent="0.25">
      <c r="A4" s="7" t="s">
        <v>23</v>
      </c>
      <c r="B4" s="3">
        <v>3</v>
      </c>
      <c r="C4" s="18">
        <v>82</v>
      </c>
      <c r="D4" s="18">
        <v>1814</v>
      </c>
      <c r="E4" s="18">
        <v>76</v>
      </c>
    </row>
    <row r="5" spans="1:5" x14ac:dyDescent="0.25">
      <c r="A5" s="7" t="s">
        <v>29</v>
      </c>
      <c r="B5" s="3">
        <v>4</v>
      </c>
      <c r="C5" s="18">
        <v>121</v>
      </c>
      <c r="D5" s="18">
        <v>1636</v>
      </c>
      <c r="E5" s="18">
        <v>65</v>
      </c>
    </row>
    <row r="6" spans="1:5" x14ac:dyDescent="0.25">
      <c r="A6" s="7" t="s">
        <v>46</v>
      </c>
      <c r="B6" s="3">
        <v>5</v>
      </c>
      <c r="C6" s="18">
        <v>137</v>
      </c>
      <c r="D6" s="18">
        <v>1444</v>
      </c>
      <c r="E6" s="18">
        <v>60</v>
      </c>
    </row>
    <row r="7" spans="1:5" x14ac:dyDescent="0.25">
      <c r="A7" s="7" t="s">
        <v>58</v>
      </c>
      <c r="B7" s="3">
        <v>6</v>
      </c>
      <c r="C7" s="18">
        <v>205</v>
      </c>
      <c r="D7" s="18">
        <v>1111</v>
      </c>
      <c r="E7" s="18">
        <v>45</v>
      </c>
    </row>
    <row r="8" spans="1:5" x14ac:dyDescent="0.25">
      <c r="A8" s="7" t="s">
        <v>85</v>
      </c>
      <c r="B8" s="3">
        <v>7</v>
      </c>
      <c r="C8" s="18">
        <v>408</v>
      </c>
      <c r="D8" s="18">
        <v>531</v>
      </c>
      <c r="E8" s="18">
        <v>19</v>
      </c>
    </row>
    <row r="9" spans="1:5" x14ac:dyDescent="0.25">
      <c r="A9" s="7" t="s">
        <v>132</v>
      </c>
      <c r="B9" s="3">
        <v>8</v>
      </c>
      <c r="C9" s="18">
        <v>1402</v>
      </c>
      <c r="D9" s="18">
        <v>-747</v>
      </c>
      <c r="E9" s="18">
        <v>11</v>
      </c>
    </row>
    <row r="10" spans="1:5" x14ac:dyDescent="0.25">
      <c r="A10" s="7" t="s">
        <v>203</v>
      </c>
      <c r="B10" s="3">
        <v>9</v>
      </c>
      <c r="C10" s="18">
        <v>4995</v>
      </c>
      <c r="D10" s="18">
        <v>-999</v>
      </c>
      <c r="E10" s="18">
        <v>0</v>
      </c>
    </row>
    <row r="11" spans="1:5" x14ac:dyDescent="0.25">
      <c r="A11" s="7" t="s">
        <v>207</v>
      </c>
      <c r="B11" s="3">
        <v>10</v>
      </c>
      <c r="C11" s="18">
        <v>4995</v>
      </c>
      <c r="D11" s="18">
        <v>-999</v>
      </c>
      <c r="E11" s="18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tabSelected="1" workbookViewId="0"/>
  </sheetViews>
  <sheetFormatPr defaultRowHeight="12.75" x14ac:dyDescent="0.2"/>
  <cols>
    <col min="1" max="1" width="6.140625" style="3" customWidth="1"/>
    <col min="2" max="2" width="22.28515625" style="4" customWidth="1"/>
    <col min="3" max="3" width="24" style="4" customWidth="1"/>
    <col min="4" max="4" width="12.140625" style="3" customWidth="1"/>
    <col min="5" max="5" width="11.28515625" style="3" customWidth="1"/>
    <col min="6" max="6" width="10.42578125" style="3" customWidth="1"/>
    <col min="7" max="7" width="12.140625" style="32" customWidth="1"/>
    <col min="8" max="8" width="7" style="3" customWidth="1"/>
    <col min="9" max="9" width="8.5703125" style="3" customWidth="1"/>
    <col min="10" max="11" width="4" style="4" bestFit="1" customWidth="1"/>
    <col min="12" max="15" width="9.140625" style="3"/>
    <col min="16" max="255" width="9.140625" style="4"/>
    <col min="256" max="256" width="6.140625" style="4" customWidth="1"/>
    <col min="257" max="257" width="22.28515625" style="4" customWidth="1"/>
    <col min="258" max="258" width="24" style="4" customWidth="1"/>
    <col min="259" max="259" width="12.140625" style="4" customWidth="1"/>
    <col min="260" max="260" width="9.5703125" style="4" customWidth="1"/>
    <col min="261" max="261" width="9.42578125" style="4" customWidth="1"/>
    <col min="262" max="262" width="9.7109375" style="4" customWidth="1"/>
    <col min="263" max="263" width="7" style="4" customWidth="1"/>
    <col min="264" max="264" width="8.5703125" style="4" customWidth="1"/>
    <col min="265" max="265" width="6" style="4" bestFit="1" customWidth="1"/>
    <col min="266" max="267" width="4" style="4" bestFit="1" customWidth="1"/>
    <col min="268" max="511" width="9.140625" style="4"/>
    <col min="512" max="512" width="6.140625" style="4" customWidth="1"/>
    <col min="513" max="513" width="22.28515625" style="4" customWidth="1"/>
    <col min="514" max="514" width="24" style="4" customWidth="1"/>
    <col min="515" max="515" width="12.140625" style="4" customWidth="1"/>
    <col min="516" max="516" width="9.5703125" style="4" customWidth="1"/>
    <col min="517" max="517" width="9.42578125" style="4" customWidth="1"/>
    <col min="518" max="518" width="9.7109375" style="4" customWidth="1"/>
    <col min="519" max="519" width="7" style="4" customWidth="1"/>
    <col min="520" max="520" width="8.5703125" style="4" customWidth="1"/>
    <col min="521" max="521" width="6" style="4" bestFit="1" customWidth="1"/>
    <col min="522" max="523" width="4" style="4" bestFit="1" customWidth="1"/>
    <col min="524" max="767" width="9.140625" style="4"/>
    <col min="768" max="768" width="6.140625" style="4" customWidth="1"/>
    <col min="769" max="769" width="22.28515625" style="4" customWidth="1"/>
    <col min="770" max="770" width="24" style="4" customWidth="1"/>
    <col min="771" max="771" width="12.140625" style="4" customWidth="1"/>
    <col min="772" max="772" width="9.5703125" style="4" customWidth="1"/>
    <col min="773" max="773" width="9.42578125" style="4" customWidth="1"/>
    <col min="774" max="774" width="9.7109375" style="4" customWidth="1"/>
    <col min="775" max="775" width="7" style="4" customWidth="1"/>
    <col min="776" max="776" width="8.5703125" style="4" customWidth="1"/>
    <col min="777" max="777" width="6" style="4" bestFit="1" customWidth="1"/>
    <col min="778" max="779" width="4" style="4" bestFit="1" customWidth="1"/>
    <col min="780" max="1023" width="9.140625" style="4"/>
    <col min="1024" max="1024" width="6.140625" style="4" customWidth="1"/>
    <col min="1025" max="1025" width="22.28515625" style="4" customWidth="1"/>
    <col min="1026" max="1026" width="24" style="4" customWidth="1"/>
    <col min="1027" max="1027" width="12.140625" style="4" customWidth="1"/>
    <col min="1028" max="1028" width="9.5703125" style="4" customWidth="1"/>
    <col min="1029" max="1029" width="9.42578125" style="4" customWidth="1"/>
    <col min="1030" max="1030" width="9.7109375" style="4" customWidth="1"/>
    <col min="1031" max="1031" width="7" style="4" customWidth="1"/>
    <col min="1032" max="1032" width="8.5703125" style="4" customWidth="1"/>
    <col min="1033" max="1033" width="6" style="4" bestFit="1" customWidth="1"/>
    <col min="1034" max="1035" width="4" style="4" bestFit="1" customWidth="1"/>
    <col min="1036" max="1279" width="9.140625" style="4"/>
    <col min="1280" max="1280" width="6.140625" style="4" customWidth="1"/>
    <col min="1281" max="1281" width="22.28515625" style="4" customWidth="1"/>
    <col min="1282" max="1282" width="24" style="4" customWidth="1"/>
    <col min="1283" max="1283" width="12.140625" style="4" customWidth="1"/>
    <col min="1284" max="1284" width="9.5703125" style="4" customWidth="1"/>
    <col min="1285" max="1285" width="9.42578125" style="4" customWidth="1"/>
    <col min="1286" max="1286" width="9.7109375" style="4" customWidth="1"/>
    <col min="1287" max="1287" width="7" style="4" customWidth="1"/>
    <col min="1288" max="1288" width="8.5703125" style="4" customWidth="1"/>
    <col min="1289" max="1289" width="6" style="4" bestFit="1" customWidth="1"/>
    <col min="1290" max="1291" width="4" style="4" bestFit="1" customWidth="1"/>
    <col min="1292" max="1535" width="9.140625" style="4"/>
    <col min="1536" max="1536" width="6.140625" style="4" customWidth="1"/>
    <col min="1537" max="1537" width="22.28515625" style="4" customWidth="1"/>
    <col min="1538" max="1538" width="24" style="4" customWidth="1"/>
    <col min="1539" max="1539" width="12.140625" style="4" customWidth="1"/>
    <col min="1540" max="1540" width="9.5703125" style="4" customWidth="1"/>
    <col min="1541" max="1541" width="9.42578125" style="4" customWidth="1"/>
    <col min="1542" max="1542" width="9.7109375" style="4" customWidth="1"/>
    <col min="1543" max="1543" width="7" style="4" customWidth="1"/>
    <col min="1544" max="1544" width="8.5703125" style="4" customWidth="1"/>
    <col min="1545" max="1545" width="6" style="4" bestFit="1" customWidth="1"/>
    <col min="1546" max="1547" width="4" style="4" bestFit="1" customWidth="1"/>
    <col min="1548" max="1791" width="9.140625" style="4"/>
    <col min="1792" max="1792" width="6.140625" style="4" customWidth="1"/>
    <col min="1793" max="1793" width="22.28515625" style="4" customWidth="1"/>
    <col min="1794" max="1794" width="24" style="4" customWidth="1"/>
    <col min="1795" max="1795" width="12.140625" style="4" customWidth="1"/>
    <col min="1796" max="1796" width="9.5703125" style="4" customWidth="1"/>
    <col min="1797" max="1797" width="9.42578125" style="4" customWidth="1"/>
    <col min="1798" max="1798" width="9.7109375" style="4" customWidth="1"/>
    <col min="1799" max="1799" width="7" style="4" customWidth="1"/>
    <col min="1800" max="1800" width="8.5703125" style="4" customWidth="1"/>
    <col min="1801" max="1801" width="6" style="4" bestFit="1" customWidth="1"/>
    <col min="1802" max="1803" width="4" style="4" bestFit="1" customWidth="1"/>
    <col min="1804" max="2047" width="9.140625" style="4"/>
    <col min="2048" max="2048" width="6.140625" style="4" customWidth="1"/>
    <col min="2049" max="2049" width="22.28515625" style="4" customWidth="1"/>
    <col min="2050" max="2050" width="24" style="4" customWidth="1"/>
    <col min="2051" max="2051" width="12.140625" style="4" customWidth="1"/>
    <col min="2052" max="2052" width="9.5703125" style="4" customWidth="1"/>
    <col min="2053" max="2053" width="9.42578125" style="4" customWidth="1"/>
    <col min="2054" max="2054" width="9.7109375" style="4" customWidth="1"/>
    <col min="2055" max="2055" width="7" style="4" customWidth="1"/>
    <col min="2056" max="2056" width="8.5703125" style="4" customWidth="1"/>
    <col min="2057" max="2057" width="6" style="4" bestFit="1" customWidth="1"/>
    <col min="2058" max="2059" width="4" style="4" bestFit="1" customWidth="1"/>
    <col min="2060" max="2303" width="9.140625" style="4"/>
    <col min="2304" max="2304" width="6.140625" style="4" customWidth="1"/>
    <col min="2305" max="2305" width="22.28515625" style="4" customWidth="1"/>
    <col min="2306" max="2306" width="24" style="4" customWidth="1"/>
    <col min="2307" max="2307" width="12.140625" style="4" customWidth="1"/>
    <col min="2308" max="2308" width="9.5703125" style="4" customWidth="1"/>
    <col min="2309" max="2309" width="9.42578125" style="4" customWidth="1"/>
    <col min="2310" max="2310" width="9.7109375" style="4" customWidth="1"/>
    <col min="2311" max="2311" width="7" style="4" customWidth="1"/>
    <col min="2312" max="2312" width="8.5703125" style="4" customWidth="1"/>
    <col min="2313" max="2313" width="6" style="4" bestFit="1" customWidth="1"/>
    <col min="2314" max="2315" width="4" style="4" bestFit="1" customWidth="1"/>
    <col min="2316" max="2559" width="9.140625" style="4"/>
    <col min="2560" max="2560" width="6.140625" style="4" customWidth="1"/>
    <col min="2561" max="2561" width="22.28515625" style="4" customWidth="1"/>
    <col min="2562" max="2562" width="24" style="4" customWidth="1"/>
    <col min="2563" max="2563" width="12.140625" style="4" customWidth="1"/>
    <col min="2564" max="2564" width="9.5703125" style="4" customWidth="1"/>
    <col min="2565" max="2565" width="9.42578125" style="4" customWidth="1"/>
    <col min="2566" max="2566" width="9.7109375" style="4" customWidth="1"/>
    <col min="2567" max="2567" width="7" style="4" customWidth="1"/>
    <col min="2568" max="2568" width="8.5703125" style="4" customWidth="1"/>
    <col min="2569" max="2569" width="6" style="4" bestFit="1" customWidth="1"/>
    <col min="2570" max="2571" width="4" style="4" bestFit="1" customWidth="1"/>
    <col min="2572" max="2815" width="9.140625" style="4"/>
    <col min="2816" max="2816" width="6.140625" style="4" customWidth="1"/>
    <col min="2817" max="2817" width="22.28515625" style="4" customWidth="1"/>
    <col min="2818" max="2818" width="24" style="4" customWidth="1"/>
    <col min="2819" max="2819" width="12.140625" style="4" customWidth="1"/>
    <col min="2820" max="2820" width="9.5703125" style="4" customWidth="1"/>
    <col min="2821" max="2821" width="9.42578125" style="4" customWidth="1"/>
    <col min="2822" max="2822" width="9.7109375" style="4" customWidth="1"/>
    <col min="2823" max="2823" width="7" style="4" customWidth="1"/>
    <col min="2824" max="2824" width="8.5703125" style="4" customWidth="1"/>
    <col min="2825" max="2825" width="6" style="4" bestFit="1" customWidth="1"/>
    <col min="2826" max="2827" width="4" style="4" bestFit="1" customWidth="1"/>
    <col min="2828" max="3071" width="9.140625" style="4"/>
    <col min="3072" max="3072" width="6.140625" style="4" customWidth="1"/>
    <col min="3073" max="3073" width="22.28515625" style="4" customWidth="1"/>
    <col min="3074" max="3074" width="24" style="4" customWidth="1"/>
    <col min="3075" max="3075" width="12.140625" style="4" customWidth="1"/>
    <col min="3076" max="3076" width="9.5703125" style="4" customWidth="1"/>
    <col min="3077" max="3077" width="9.42578125" style="4" customWidth="1"/>
    <col min="3078" max="3078" width="9.7109375" style="4" customWidth="1"/>
    <col min="3079" max="3079" width="7" style="4" customWidth="1"/>
    <col min="3080" max="3080" width="8.5703125" style="4" customWidth="1"/>
    <col min="3081" max="3081" width="6" style="4" bestFit="1" customWidth="1"/>
    <col min="3082" max="3083" width="4" style="4" bestFit="1" customWidth="1"/>
    <col min="3084" max="3327" width="9.140625" style="4"/>
    <col min="3328" max="3328" width="6.140625" style="4" customWidth="1"/>
    <col min="3329" max="3329" width="22.28515625" style="4" customWidth="1"/>
    <col min="3330" max="3330" width="24" style="4" customWidth="1"/>
    <col min="3331" max="3331" width="12.140625" style="4" customWidth="1"/>
    <col min="3332" max="3332" width="9.5703125" style="4" customWidth="1"/>
    <col min="3333" max="3333" width="9.42578125" style="4" customWidth="1"/>
    <col min="3334" max="3334" width="9.7109375" style="4" customWidth="1"/>
    <col min="3335" max="3335" width="7" style="4" customWidth="1"/>
    <col min="3336" max="3336" width="8.5703125" style="4" customWidth="1"/>
    <col min="3337" max="3337" width="6" style="4" bestFit="1" customWidth="1"/>
    <col min="3338" max="3339" width="4" style="4" bestFit="1" customWidth="1"/>
    <col min="3340" max="3583" width="9.140625" style="4"/>
    <col min="3584" max="3584" width="6.140625" style="4" customWidth="1"/>
    <col min="3585" max="3585" width="22.28515625" style="4" customWidth="1"/>
    <col min="3586" max="3586" width="24" style="4" customWidth="1"/>
    <col min="3587" max="3587" width="12.140625" style="4" customWidth="1"/>
    <col min="3588" max="3588" width="9.5703125" style="4" customWidth="1"/>
    <col min="3589" max="3589" width="9.42578125" style="4" customWidth="1"/>
    <col min="3590" max="3590" width="9.7109375" style="4" customWidth="1"/>
    <col min="3591" max="3591" width="7" style="4" customWidth="1"/>
    <col min="3592" max="3592" width="8.5703125" style="4" customWidth="1"/>
    <col min="3593" max="3593" width="6" style="4" bestFit="1" customWidth="1"/>
    <col min="3594" max="3595" width="4" style="4" bestFit="1" customWidth="1"/>
    <col min="3596" max="3839" width="9.140625" style="4"/>
    <col min="3840" max="3840" width="6.140625" style="4" customWidth="1"/>
    <col min="3841" max="3841" width="22.28515625" style="4" customWidth="1"/>
    <col min="3842" max="3842" width="24" style="4" customWidth="1"/>
    <col min="3843" max="3843" width="12.140625" style="4" customWidth="1"/>
    <col min="3844" max="3844" width="9.5703125" style="4" customWidth="1"/>
    <col min="3845" max="3845" width="9.42578125" style="4" customWidth="1"/>
    <col min="3846" max="3846" width="9.7109375" style="4" customWidth="1"/>
    <col min="3847" max="3847" width="7" style="4" customWidth="1"/>
    <col min="3848" max="3848" width="8.5703125" style="4" customWidth="1"/>
    <col min="3849" max="3849" width="6" style="4" bestFit="1" customWidth="1"/>
    <col min="3850" max="3851" width="4" style="4" bestFit="1" customWidth="1"/>
    <col min="3852" max="4095" width="9.140625" style="4"/>
    <col min="4096" max="4096" width="6.140625" style="4" customWidth="1"/>
    <col min="4097" max="4097" width="22.28515625" style="4" customWidth="1"/>
    <col min="4098" max="4098" width="24" style="4" customWidth="1"/>
    <col min="4099" max="4099" width="12.140625" style="4" customWidth="1"/>
    <col min="4100" max="4100" width="9.5703125" style="4" customWidth="1"/>
    <col min="4101" max="4101" width="9.42578125" style="4" customWidth="1"/>
    <col min="4102" max="4102" width="9.7109375" style="4" customWidth="1"/>
    <col min="4103" max="4103" width="7" style="4" customWidth="1"/>
    <col min="4104" max="4104" width="8.5703125" style="4" customWidth="1"/>
    <col min="4105" max="4105" width="6" style="4" bestFit="1" customWidth="1"/>
    <col min="4106" max="4107" width="4" style="4" bestFit="1" customWidth="1"/>
    <col min="4108" max="4351" width="9.140625" style="4"/>
    <col min="4352" max="4352" width="6.140625" style="4" customWidth="1"/>
    <col min="4353" max="4353" width="22.28515625" style="4" customWidth="1"/>
    <col min="4354" max="4354" width="24" style="4" customWidth="1"/>
    <col min="4355" max="4355" width="12.140625" style="4" customWidth="1"/>
    <col min="4356" max="4356" width="9.5703125" style="4" customWidth="1"/>
    <col min="4357" max="4357" width="9.42578125" style="4" customWidth="1"/>
    <col min="4358" max="4358" width="9.7109375" style="4" customWidth="1"/>
    <col min="4359" max="4359" width="7" style="4" customWidth="1"/>
    <col min="4360" max="4360" width="8.5703125" style="4" customWidth="1"/>
    <col min="4361" max="4361" width="6" style="4" bestFit="1" customWidth="1"/>
    <col min="4362" max="4363" width="4" style="4" bestFit="1" customWidth="1"/>
    <col min="4364" max="4607" width="9.140625" style="4"/>
    <col min="4608" max="4608" width="6.140625" style="4" customWidth="1"/>
    <col min="4609" max="4609" width="22.28515625" style="4" customWidth="1"/>
    <col min="4610" max="4610" width="24" style="4" customWidth="1"/>
    <col min="4611" max="4611" width="12.140625" style="4" customWidth="1"/>
    <col min="4612" max="4612" width="9.5703125" style="4" customWidth="1"/>
    <col min="4613" max="4613" width="9.42578125" style="4" customWidth="1"/>
    <col min="4614" max="4614" width="9.7109375" style="4" customWidth="1"/>
    <col min="4615" max="4615" width="7" style="4" customWidth="1"/>
    <col min="4616" max="4616" width="8.5703125" style="4" customWidth="1"/>
    <col min="4617" max="4617" width="6" style="4" bestFit="1" customWidth="1"/>
    <col min="4618" max="4619" width="4" style="4" bestFit="1" customWidth="1"/>
    <col min="4620" max="4863" width="9.140625" style="4"/>
    <col min="4864" max="4864" width="6.140625" style="4" customWidth="1"/>
    <col min="4865" max="4865" width="22.28515625" style="4" customWidth="1"/>
    <col min="4866" max="4866" width="24" style="4" customWidth="1"/>
    <col min="4867" max="4867" width="12.140625" style="4" customWidth="1"/>
    <col min="4868" max="4868" width="9.5703125" style="4" customWidth="1"/>
    <col min="4869" max="4869" width="9.42578125" style="4" customWidth="1"/>
    <col min="4870" max="4870" width="9.7109375" style="4" customWidth="1"/>
    <col min="4871" max="4871" width="7" style="4" customWidth="1"/>
    <col min="4872" max="4872" width="8.5703125" style="4" customWidth="1"/>
    <col min="4873" max="4873" width="6" style="4" bestFit="1" customWidth="1"/>
    <col min="4874" max="4875" width="4" style="4" bestFit="1" customWidth="1"/>
    <col min="4876" max="5119" width="9.140625" style="4"/>
    <col min="5120" max="5120" width="6.140625" style="4" customWidth="1"/>
    <col min="5121" max="5121" width="22.28515625" style="4" customWidth="1"/>
    <col min="5122" max="5122" width="24" style="4" customWidth="1"/>
    <col min="5123" max="5123" width="12.140625" style="4" customWidth="1"/>
    <col min="5124" max="5124" width="9.5703125" style="4" customWidth="1"/>
    <col min="5125" max="5125" width="9.42578125" style="4" customWidth="1"/>
    <col min="5126" max="5126" width="9.7109375" style="4" customWidth="1"/>
    <col min="5127" max="5127" width="7" style="4" customWidth="1"/>
    <col min="5128" max="5128" width="8.5703125" style="4" customWidth="1"/>
    <col min="5129" max="5129" width="6" style="4" bestFit="1" customWidth="1"/>
    <col min="5130" max="5131" width="4" style="4" bestFit="1" customWidth="1"/>
    <col min="5132" max="5375" width="9.140625" style="4"/>
    <col min="5376" max="5376" width="6.140625" style="4" customWidth="1"/>
    <col min="5377" max="5377" width="22.28515625" style="4" customWidth="1"/>
    <col min="5378" max="5378" width="24" style="4" customWidth="1"/>
    <col min="5379" max="5379" width="12.140625" style="4" customWidth="1"/>
    <col min="5380" max="5380" width="9.5703125" style="4" customWidth="1"/>
    <col min="5381" max="5381" width="9.42578125" style="4" customWidth="1"/>
    <col min="5382" max="5382" width="9.7109375" style="4" customWidth="1"/>
    <col min="5383" max="5383" width="7" style="4" customWidth="1"/>
    <col min="5384" max="5384" width="8.5703125" style="4" customWidth="1"/>
    <col min="5385" max="5385" width="6" style="4" bestFit="1" customWidth="1"/>
    <col min="5386" max="5387" width="4" style="4" bestFit="1" customWidth="1"/>
    <col min="5388" max="5631" width="9.140625" style="4"/>
    <col min="5632" max="5632" width="6.140625" style="4" customWidth="1"/>
    <col min="5633" max="5633" width="22.28515625" style="4" customWidth="1"/>
    <col min="5634" max="5634" width="24" style="4" customWidth="1"/>
    <col min="5635" max="5635" width="12.140625" style="4" customWidth="1"/>
    <col min="5636" max="5636" width="9.5703125" style="4" customWidth="1"/>
    <col min="5637" max="5637" width="9.42578125" style="4" customWidth="1"/>
    <col min="5638" max="5638" width="9.7109375" style="4" customWidth="1"/>
    <col min="5639" max="5639" width="7" style="4" customWidth="1"/>
    <col min="5640" max="5640" width="8.5703125" style="4" customWidth="1"/>
    <col min="5641" max="5641" width="6" style="4" bestFit="1" customWidth="1"/>
    <col min="5642" max="5643" width="4" style="4" bestFit="1" customWidth="1"/>
    <col min="5644" max="5887" width="9.140625" style="4"/>
    <col min="5888" max="5888" width="6.140625" style="4" customWidth="1"/>
    <col min="5889" max="5889" width="22.28515625" style="4" customWidth="1"/>
    <col min="5890" max="5890" width="24" style="4" customWidth="1"/>
    <col min="5891" max="5891" width="12.140625" style="4" customWidth="1"/>
    <col min="5892" max="5892" width="9.5703125" style="4" customWidth="1"/>
    <col min="5893" max="5893" width="9.42578125" style="4" customWidth="1"/>
    <col min="5894" max="5894" width="9.7109375" style="4" customWidth="1"/>
    <col min="5895" max="5895" width="7" style="4" customWidth="1"/>
    <col min="5896" max="5896" width="8.5703125" style="4" customWidth="1"/>
    <col min="5897" max="5897" width="6" style="4" bestFit="1" customWidth="1"/>
    <col min="5898" max="5899" width="4" style="4" bestFit="1" customWidth="1"/>
    <col min="5900" max="6143" width="9.140625" style="4"/>
    <col min="6144" max="6144" width="6.140625" style="4" customWidth="1"/>
    <col min="6145" max="6145" width="22.28515625" style="4" customWidth="1"/>
    <col min="6146" max="6146" width="24" style="4" customWidth="1"/>
    <col min="6147" max="6147" width="12.140625" style="4" customWidth="1"/>
    <col min="6148" max="6148" width="9.5703125" style="4" customWidth="1"/>
    <col min="6149" max="6149" width="9.42578125" style="4" customWidth="1"/>
    <col min="6150" max="6150" width="9.7109375" style="4" customWidth="1"/>
    <col min="6151" max="6151" width="7" style="4" customWidth="1"/>
    <col min="6152" max="6152" width="8.5703125" style="4" customWidth="1"/>
    <col min="6153" max="6153" width="6" style="4" bestFit="1" customWidth="1"/>
    <col min="6154" max="6155" width="4" style="4" bestFit="1" customWidth="1"/>
    <col min="6156" max="6399" width="9.140625" style="4"/>
    <col min="6400" max="6400" width="6.140625" style="4" customWidth="1"/>
    <col min="6401" max="6401" width="22.28515625" style="4" customWidth="1"/>
    <col min="6402" max="6402" width="24" style="4" customWidth="1"/>
    <col min="6403" max="6403" width="12.140625" style="4" customWidth="1"/>
    <col min="6404" max="6404" width="9.5703125" style="4" customWidth="1"/>
    <col min="6405" max="6405" width="9.42578125" style="4" customWidth="1"/>
    <col min="6406" max="6406" width="9.7109375" style="4" customWidth="1"/>
    <col min="6407" max="6407" width="7" style="4" customWidth="1"/>
    <col min="6408" max="6408" width="8.5703125" style="4" customWidth="1"/>
    <col min="6409" max="6409" width="6" style="4" bestFit="1" customWidth="1"/>
    <col min="6410" max="6411" width="4" style="4" bestFit="1" customWidth="1"/>
    <col min="6412" max="6655" width="9.140625" style="4"/>
    <col min="6656" max="6656" width="6.140625" style="4" customWidth="1"/>
    <col min="6657" max="6657" width="22.28515625" style="4" customWidth="1"/>
    <col min="6658" max="6658" width="24" style="4" customWidth="1"/>
    <col min="6659" max="6659" width="12.140625" style="4" customWidth="1"/>
    <col min="6660" max="6660" width="9.5703125" style="4" customWidth="1"/>
    <col min="6661" max="6661" width="9.42578125" style="4" customWidth="1"/>
    <col min="6662" max="6662" width="9.7109375" style="4" customWidth="1"/>
    <col min="6663" max="6663" width="7" style="4" customWidth="1"/>
    <col min="6664" max="6664" width="8.5703125" style="4" customWidth="1"/>
    <col min="6665" max="6665" width="6" style="4" bestFit="1" customWidth="1"/>
    <col min="6666" max="6667" width="4" style="4" bestFit="1" customWidth="1"/>
    <col min="6668" max="6911" width="9.140625" style="4"/>
    <col min="6912" max="6912" width="6.140625" style="4" customWidth="1"/>
    <col min="6913" max="6913" width="22.28515625" style="4" customWidth="1"/>
    <col min="6914" max="6914" width="24" style="4" customWidth="1"/>
    <col min="6915" max="6915" width="12.140625" style="4" customWidth="1"/>
    <col min="6916" max="6916" width="9.5703125" style="4" customWidth="1"/>
    <col min="6917" max="6917" width="9.42578125" style="4" customWidth="1"/>
    <col min="6918" max="6918" width="9.7109375" style="4" customWidth="1"/>
    <col min="6919" max="6919" width="7" style="4" customWidth="1"/>
    <col min="6920" max="6920" width="8.5703125" style="4" customWidth="1"/>
    <col min="6921" max="6921" width="6" style="4" bestFit="1" customWidth="1"/>
    <col min="6922" max="6923" width="4" style="4" bestFit="1" customWidth="1"/>
    <col min="6924" max="7167" width="9.140625" style="4"/>
    <col min="7168" max="7168" width="6.140625" style="4" customWidth="1"/>
    <col min="7169" max="7169" width="22.28515625" style="4" customWidth="1"/>
    <col min="7170" max="7170" width="24" style="4" customWidth="1"/>
    <col min="7171" max="7171" width="12.140625" style="4" customWidth="1"/>
    <col min="7172" max="7172" width="9.5703125" style="4" customWidth="1"/>
    <col min="7173" max="7173" width="9.42578125" style="4" customWidth="1"/>
    <col min="7174" max="7174" width="9.7109375" style="4" customWidth="1"/>
    <col min="7175" max="7175" width="7" style="4" customWidth="1"/>
    <col min="7176" max="7176" width="8.5703125" style="4" customWidth="1"/>
    <col min="7177" max="7177" width="6" style="4" bestFit="1" customWidth="1"/>
    <col min="7178" max="7179" width="4" style="4" bestFit="1" customWidth="1"/>
    <col min="7180" max="7423" width="9.140625" style="4"/>
    <col min="7424" max="7424" width="6.140625" style="4" customWidth="1"/>
    <col min="7425" max="7425" width="22.28515625" style="4" customWidth="1"/>
    <col min="7426" max="7426" width="24" style="4" customWidth="1"/>
    <col min="7427" max="7427" width="12.140625" style="4" customWidth="1"/>
    <col min="7428" max="7428" width="9.5703125" style="4" customWidth="1"/>
    <col min="7429" max="7429" width="9.42578125" style="4" customWidth="1"/>
    <col min="7430" max="7430" width="9.7109375" style="4" customWidth="1"/>
    <col min="7431" max="7431" width="7" style="4" customWidth="1"/>
    <col min="7432" max="7432" width="8.5703125" style="4" customWidth="1"/>
    <col min="7433" max="7433" width="6" style="4" bestFit="1" customWidth="1"/>
    <col min="7434" max="7435" width="4" style="4" bestFit="1" customWidth="1"/>
    <col min="7436" max="7679" width="9.140625" style="4"/>
    <col min="7680" max="7680" width="6.140625" style="4" customWidth="1"/>
    <col min="7681" max="7681" width="22.28515625" style="4" customWidth="1"/>
    <col min="7682" max="7682" width="24" style="4" customWidth="1"/>
    <col min="7683" max="7683" width="12.140625" style="4" customWidth="1"/>
    <col min="7684" max="7684" width="9.5703125" style="4" customWidth="1"/>
    <col min="7685" max="7685" width="9.42578125" style="4" customWidth="1"/>
    <col min="7686" max="7686" width="9.7109375" style="4" customWidth="1"/>
    <col min="7687" max="7687" width="7" style="4" customWidth="1"/>
    <col min="7688" max="7688" width="8.5703125" style="4" customWidth="1"/>
    <col min="7689" max="7689" width="6" style="4" bestFit="1" customWidth="1"/>
    <col min="7690" max="7691" width="4" style="4" bestFit="1" customWidth="1"/>
    <col min="7692" max="7935" width="9.140625" style="4"/>
    <col min="7936" max="7936" width="6.140625" style="4" customWidth="1"/>
    <col min="7937" max="7937" width="22.28515625" style="4" customWidth="1"/>
    <col min="7938" max="7938" width="24" style="4" customWidth="1"/>
    <col min="7939" max="7939" width="12.140625" style="4" customWidth="1"/>
    <col min="7940" max="7940" width="9.5703125" style="4" customWidth="1"/>
    <col min="7941" max="7941" width="9.42578125" style="4" customWidth="1"/>
    <col min="7942" max="7942" width="9.7109375" style="4" customWidth="1"/>
    <col min="7943" max="7943" width="7" style="4" customWidth="1"/>
    <col min="7944" max="7944" width="8.5703125" style="4" customWidth="1"/>
    <col min="7945" max="7945" width="6" style="4" bestFit="1" customWidth="1"/>
    <col min="7946" max="7947" width="4" style="4" bestFit="1" customWidth="1"/>
    <col min="7948" max="8191" width="9.140625" style="4"/>
    <col min="8192" max="8192" width="6.140625" style="4" customWidth="1"/>
    <col min="8193" max="8193" width="22.28515625" style="4" customWidth="1"/>
    <col min="8194" max="8194" width="24" style="4" customWidth="1"/>
    <col min="8195" max="8195" width="12.140625" style="4" customWidth="1"/>
    <col min="8196" max="8196" width="9.5703125" style="4" customWidth="1"/>
    <col min="8197" max="8197" width="9.42578125" style="4" customWidth="1"/>
    <col min="8198" max="8198" width="9.7109375" style="4" customWidth="1"/>
    <col min="8199" max="8199" width="7" style="4" customWidth="1"/>
    <col min="8200" max="8200" width="8.5703125" style="4" customWidth="1"/>
    <col min="8201" max="8201" width="6" style="4" bestFit="1" customWidth="1"/>
    <col min="8202" max="8203" width="4" style="4" bestFit="1" customWidth="1"/>
    <col min="8204" max="8447" width="9.140625" style="4"/>
    <col min="8448" max="8448" width="6.140625" style="4" customWidth="1"/>
    <col min="8449" max="8449" width="22.28515625" style="4" customWidth="1"/>
    <col min="8450" max="8450" width="24" style="4" customWidth="1"/>
    <col min="8451" max="8451" width="12.140625" style="4" customWidth="1"/>
    <col min="8452" max="8452" width="9.5703125" style="4" customWidth="1"/>
    <col min="8453" max="8453" width="9.42578125" style="4" customWidth="1"/>
    <col min="8454" max="8454" width="9.7109375" style="4" customWidth="1"/>
    <col min="8455" max="8455" width="7" style="4" customWidth="1"/>
    <col min="8456" max="8456" width="8.5703125" style="4" customWidth="1"/>
    <col min="8457" max="8457" width="6" style="4" bestFit="1" customWidth="1"/>
    <col min="8458" max="8459" width="4" style="4" bestFit="1" customWidth="1"/>
    <col min="8460" max="8703" width="9.140625" style="4"/>
    <col min="8704" max="8704" width="6.140625" style="4" customWidth="1"/>
    <col min="8705" max="8705" width="22.28515625" style="4" customWidth="1"/>
    <col min="8706" max="8706" width="24" style="4" customWidth="1"/>
    <col min="8707" max="8707" width="12.140625" style="4" customWidth="1"/>
    <col min="8708" max="8708" width="9.5703125" style="4" customWidth="1"/>
    <col min="8709" max="8709" width="9.42578125" style="4" customWidth="1"/>
    <col min="8710" max="8710" width="9.7109375" style="4" customWidth="1"/>
    <col min="8711" max="8711" width="7" style="4" customWidth="1"/>
    <col min="8712" max="8712" width="8.5703125" style="4" customWidth="1"/>
    <col min="8713" max="8713" width="6" style="4" bestFit="1" customWidth="1"/>
    <col min="8714" max="8715" width="4" style="4" bestFit="1" customWidth="1"/>
    <col min="8716" max="8959" width="9.140625" style="4"/>
    <col min="8960" max="8960" width="6.140625" style="4" customWidth="1"/>
    <col min="8961" max="8961" width="22.28515625" style="4" customWidth="1"/>
    <col min="8962" max="8962" width="24" style="4" customWidth="1"/>
    <col min="8963" max="8963" width="12.140625" style="4" customWidth="1"/>
    <col min="8964" max="8964" width="9.5703125" style="4" customWidth="1"/>
    <col min="8965" max="8965" width="9.42578125" style="4" customWidth="1"/>
    <col min="8966" max="8966" width="9.7109375" style="4" customWidth="1"/>
    <col min="8967" max="8967" width="7" style="4" customWidth="1"/>
    <col min="8968" max="8968" width="8.5703125" style="4" customWidth="1"/>
    <col min="8969" max="8969" width="6" style="4" bestFit="1" customWidth="1"/>
    <col min="8970" max="8971" width="4" style="4" bestFit="1" customWidth="1"/>
    <col min="8972" max="9215" width="9.140625" style="4"/>
    <col min="9216" max="9216" width="6.140625" style="4" customWidth="1"/>
    <col min="9217" max="9217" width="22.28515625" style="4" customWidth="1"/>
    <col min="9218" max="9218" width="24" style="4" customWidth="1"/>
    <col min="9219" max="9219" width="12.140625" style="4" customWidth="1"/>
    <col min="9220" max="9220" width="9.5703125" style="4" customWidth="1"/>
    <col min="9221" max="9221" width="9.42578125" style="4" customWidth="1"/>
    <col min="9222" max="9222" width="9.7109375" style="4" customWidth="1"/>
    <col min="9223" max="9223" width="7" style="4" customWidth="1"/>
    <col min="9224" max="9224" width="8.5703125" style="4" customWidth="1"/>
    <col min="9225" max="9225" width="6" style="4" bestFit="1" customWidth="1"/>
    <col min="9226" max="9227" width="4" style="4" bestFit="1" customWidth="1"/>
    <col min="9228" max="9471" width="9.140625" style="4"/>
    <col min="9472" max="9472" width="6.140625" style="4" customWidth="1"/>
    <col min="9473" max="9473" width="22.28515625" style="4" customWidth="1"/>
    <col min="9474" max="9474" width="24" style="4" customWidth="1"/>
    <col min="9475" max="9475" width="12.140625" style="4" customWidth="1"/>
    <col min="9476" max="9476" width="9.5703125" style="4" customWidth="1"/>
    <col min="9477" max="9477" width="9.42578125" style="4" customWidth="1"/>
    <col min="9478" max="9478" width="9.7109375" style="4" customWidth="1"/>
    <col min="9479" max="9479" width="7" style="4" customWidth="1"/>
    <col min="9480" max="9480" width="8.5703125" style="4" customWidth="1"/>
    <col min="9481" max="9481" width="6" style="4" bestFit="1" customWidth="1"/>
    <col min="9482" max="9483" width="4" style="4" bestFit="1" customWidth="1"/>
    <col min="9484" max="9727" width="9.140625" style="4"/>
    <col min="9728" max="9728" width="6.140625" style="4" customWidth="1"/>
    <col min="9729" max="9729" width="22.28515625" style="4" customWidth="1"/>
    <col min="9730" max="9730" width="24" style="4" customWidth="1"/>
    <col min="9731" max="9731" width="12.140625" style="4" customWidth="1"/>
    <col min="9732" max="9732" width="9.5703125" style="4" customWidth="1"/>
    <col min="9733" max="9733" width="9.42578125" style="4" customWidth="1"/>
    <col min="9734" max="9734" width="9.7109375" style="4" customWidth="1"/>
    <col min="9735" max="9735" width="7" style="4" customWidth="1"/>
    <col min="9736" max="9736" width="8.5703125" style="4" customWidth="1"/>
    <col min="9737" max="9737" width="6" style="4" bestFit="1" customWidth="1"/>
    <col min="9738" max="9739" width="4" style="4" bestFit="1" customWidth="1"/>
    <col min="9740" max="9983" width="9.140625" style="4"/>
    <col min="9984" max="9984" width="6.140625" style="4" customWidth="1"/>
    <col min="9985" max="9985" width="22.28515625" style="4" customWidth="1"/>
    <col min="9986" max="9986" width="24" style="4" customWidth="1"/>
    <col min="9987" max="9987" width="12.140625" style="4" customWidth="1"/>
    <col min="9988" max="9988" width="9.5703125" style="4" customWidth="1"/>
    <col min="9989" max="9989" width="9.42578125" style="4" customWidth="1"/>
    <col min="9990" max="9990" width="9.7109375" style="4" customWidth="1"/>
    <col min="9991" max="9991" width="7" style="4" customWidth="1"/>
    <col min="9992" max="9992" width="8.5703125" style="4" customWidth="1"/>
    <col min="9993" max="9993" width="6" style="4" bestFit="1" customWidth="1"/>
    <col min="9994" max="9995" width="4" style="4" bestFit="1" customWidth="1"/>
    <col min="9996" max="10239" width="9.140625" style="4"/>
    <col min="10240" max="10240" width="6.140625" style="4" customWidth="1"/>
    <col min="10241" max="10241" width="22.28515625" style="4" customWidth="1"/>
    <col min="10242" max="10242" width="24" style="4" customWidth="1"/>
    <col min="10243" max="10243" width="12.140625" style="4" customWidth="1"/>
    <col min="10244" max="10244" width="9.5703125" style="4" customWidth="1"/>
    <col min="10245" max="10245" width="9.42578125" style="4" customWidth="1"/>
    <col min="10246" max="10246" width="9.7109375" style="4" customWidth="1"/>
    <col min="10247" max="10247" width="7" style="4" customWidth="1"/>
    <col min="10248" max="10248" width="8.5703125" style="4" customWidth="1"/>
    <col min="10249" max="10249" width="6" style="4" bestFit="1" customWidth="1"/>
    <col min="10250" max="10251" width="4" style="4" bestFit="1" customWidth="1"/>
    <col min="10252" max="10495" width="9.140625" style="4"/>
    <col min="10496" max="10496" width="6.140625" style="4" customWidth="1"/>
    <col min="10497" max="10497" width="22.28515625" style="4" customWidth="1"/>
    <col min="10498" max="10498" width="24" style="4" customWidth="1"/>
    <col min="10499" max="10499" width="12.140625" style="4" customWidth="1"/>
    <col min="10500" max="10500" width="9.5703125" style="4" customWidth="1"/>
    <col min="10501" max="10501" width="9.42578125" style="4" customWidth="1"/>
    <col min="10502" max="10502" width="9.7109375" style="4" customWidth="1"/>
    <col min="10503" max="10503" width="7" style="4" customWidth="1"/>
    <col min="10504" max="10504" width="8.5703125" style="4" customWidth="1"/>
    <col min="10505" max="10505" width="6" style="4" bestFit="1" customWidth="1"/>
    <col min="10506" max="10507" width="4" style="4" bestFit="1" customWidth="1"/>
    <col min="10508" max="10751" width="9.140625" style="4"/>
    <col min="10752" max="10752" width="6.140625" style="4" customWidth="1"/>
    <col min="10753" max="10753" width="22.28515625" style="4" customWidth="1"/>
    <col min="10754" max="10754" width="24" style="4" customWidth="1"/>
    <col min="10755" max="10755" width="12.140625" style="4" customWidth="1"/>
    <col min="10756" max="10756" width="9.5703125" style="4" customWidth="1"/>
    <col min="10757" max="10757" width="9.42578125" style="4" customWidth="1"/>
    <col min="10758" max="10758" width="9.7109375" style="4" customWidth="1"/>
    <col min="10759" max="10759" width="7" style="4" customWidth="1"/>
    <col min="10760" max="10760" width="8.5703125" style="4" customWidth="1"/>
    <col min="10761" max="10761" width="6" style="4" bestFit="1" customWidth="1"/>
    <col min="10762" max="10763" width="4" style="4" bestFit="1" customWidth="1"/>
    <col min="10764" max="11007" width="9.140625" style="4"/>
    <col min="11008" max="11008" width="6.140625" style="4" customWidth="1"/>
    <col min="11009" max="11009" width="22.28515625" style="4" customWidth="1"/>
    <col min="11010" max="11010" width="24" style="4" customWidth="1"/>
    <col min="11011" max="11011" width="12.140625" style="4" customWidth="1"/>
    <col min="11012" max="11012" width="9.5703125" style="4" customWidth="1"/>
    <col min="11013" max="11013" width="9.42578125" style="4" customWidth="1"/>
    <col min="11014" max="11014" width="9.7109375" style="4" customWidth="1"/>
    <col min="11015" max="11015" width="7" style="4" customWidth="1"/>
    <col min="11016" max="11016" width="8.5703125" style="4" customWidth="1"/>
    <col min="11017" max="11017" width="6" style="4" bestFit="1" customWidth="1"/>
    <col min="11018" max="11019" width="4" style="4" bestFit="1" customWidth="1"/>
    <col min="11020" max="11263" width="9.140625" style="4"/>
    <col min="11264" max="11264" width="6.140625" style="4" customWidth="1"/>
    <col min="11265" max="11265" width="22.28515625" style="4" customWidth="1"/>
    <col min="11266" max="11266" width="24" style="4" customWidth="1"/>
    <col min="11267" max="11267" width="12.140625" style="4" customWidth="1"/>
    <col min="11268" max="11268" width="9.5703125" style="4" customWidth="1"/>
    <col min="11269" max="11269" width="9.42578125" style="4" customWidth="1"/>
    <col min="11270" max="11270" width="9.7109375" style="4" customWidth="1"/>
    <col min="11271" max="11271" width="7" style="4" customWidth="1"/>
    <col min="11272" max="11272" width="8.5703125" style="4" customWidth="1"/>
    <col min="11273" max="11273" width="6" style="4" bestFit="1" customWidth="1"/>
    <col min="11274" max="11275" width="4" style="4" bestFit="1" customWidth="1"/>
    <col min="11276" max="11519" width="9.140625" style="4"/>
    <col min="11520" max="11520" width="6.140625" style="4" customWidth="1"/>
    <col min="11521" max="11521" width="22.28515625" style="4" customWidth="1"/>
    <col min="11522" max="11522" width="24" style="4" customWidth="1"/>
    <col min="11523" max="11523" width="12.140625" style="4" customWidth="1"/>
    <col min="11524" max="11524" width="9.5703125" style="4" customWidth="1"/>
    <col min="11525" max="11525" width="9.42578125" style="4" customWidth="1"/>
    <col min="11526" max="11526" width="9.7109375" style="4" customWidth="1"/>
    <col min="11527" max="11527" width="7" style="4" customWidth="1"/>
    <col min="11528" max="11528" width="8.5703125" style="4" customWidth="1"/>
    <col min="11529" max="11529" width="6" style="4" bestFit="1" customWidth="1"/>
    <col min="11530" max="11531" width="4" style="4" bestFit="1" customWidth="1"/>
    <col min="11532" max="11775" width="9.140625" style="4"/>
    <col min="11776" max="11776" width="6.140625" style="4" customWidth="1"/>
    <col min="11777" max="11777" width="22.28515625" style="4" customWidth="1"/>
    <col min="11778" max="11778" width="24" style="4" customWidth="1"/>
    <col min="11779" max="11779" width="12.140625" style="4" customWidth="1"/>
    <col min="11780" max="11780" width="9.5703125" style="4" customWidth="1"/>
    <col min="11781" max="11781" width="9.42578125" style="4" customWidth="1"/>
    <col min="11782" max="11782" width="9.7109375" style="4" customWidth="1"/>
    <col min="11783" max="11783" width="7" style="4" customWidth="1"/>
    <col min="11784" max="11784" width="8.5703125" style="4" customWidth="1"/>
    <col min="11785" max="11785" width="6" style="4" bestFit="1" customWidth="1"/>
    <col min="11786" max="11787" width="4" style="4" bestFit="1" customWidth="1"/>
    <col min="11788" max="12031" width="9.140625" style="4"/>
    <col min="12032" max="12032" width="6.140625" style="4" customWidth="1"/>
    <col min="12033" max="12033" width="22.28515625" style="4" customWidth="1"/>
    <col min="12034" max="12034" width="24" style="4" customWidth="1"/>
    <col min="12035" max="12035" width="12.140625" style="4" customWidth="1"/>
    <col min="12036" max="12036" width="9.5703125" style="4" customWidth="1"/>
    <col min="12037" max="12037" width="9.42578125" style="4" customWidth="1"/>
    <col min="12038" max="12038" width="9.7109375" style="4" customWidth="1"/>
    <col min="12039" max="12039" width="7" style="4" customWidth="1"/>
    <col min="12040" max="12040" width="8.5703125" style="4" customWidth="1"/>
    <col min="12041" max="12041" width="6" style="4" bestFit="1" customWidth="1"/>
    <col min="12042" max="12043" width="4" style="4" bestFit="1" customWidth="1"/>
    <col min="12044" max="12287" width="9.140625" style="4"/>
    <col min="12288" max="12288" width="6.140625" style="4" customWidth="1"/>
    <col min="12289" max="12289" width="22.28515625" style="4" customWidth="1"/>
    <col min="12290" max="12290" width="24" style="4" customWidth="1"/>
    <col min="12291" max="12291" width="12.140625" style="4" customWidth="1"/>
    <col min="12292" max="12292" width="9.5703125" style="4" customWidth="1"/>
    <col min="12293" max="12293" width="9.42578125" style="4" customWidth="1"/>
    <col min="12294" max="12294" width="9.7109375" style="4" customWidth="1"/>
    <col min="12295" max="12295" width="7" style="4" customWidth="1"/>
    <col min="12296" max="12296" width="8.5703125" style="4" customWidth="1"/>
    <col min="12297" max="12297" width="6" style="4" bestFit="1" customWidth="1"/>
    <col min="12298" max="12299" width="4" style="4" bestFit="1" customWidth="1"/>
    <col min="12300" max="12543" width="9.140625" style="4"/>
    <col min="12544" max="12544" width="6.140625" style="4" customWidth="1"/>
    <col min="12545" max="12545" width="22.28515625" style="4" customWidth="1"/>
    <col min="12546" max="12546" width="24" style="4" customWidth="1"/>
    <col min="12547" max="12547" width="12.140625" style="4" customWidth="1"/>
    <col min="12548" max="12548" width="9.5703125" style="4" customWidth="1"/>
    <col min="12549" max="12549" width="9.42578125" style="4" customWidth="1"/>
    <col min="12550" max="12550" width="9.7109375" style="4" customWidth="1"/>
    <col min="12551" max="12551" width="7" style="4" customWidth="1"/>
    <col min="12552" max="12552" width="8.5703125" style="4" customWidth="1"/>
    <col min="12553" max="12553" width="6" style="4" bestFit="1" customWidth="1"/>
    <col min="12554" max="12555" width="4" style="4" bestFit="1" customWidth="1"/>
    <col min="12556" max="12799" width="9.140625" style="4"/>
    <col min="12800" max="12800" width="6.140625" style="4" customWidth="1"/>
    <col min="12801" max="12801" width="22.28515625" style="4" customWidth="1"/>
    <col min="12802" max="12802" width="24" style="4" customWidth="1"/>
    <col min="12803" max="12803" width="12.140625" style="4" customWidth="1"/>
    <col min="12804" max="12804" width="9.5703125" style="4" customWidth="1"/>
    <col min="12805" max="12805" width="9.42578125" style="4" customWidth="1"/>
    <col min="12806" max="12806" width="9.7109375" style="4" customWidth="1"/>
    <col min="12807" max="12807" width="7" style="4" customWidth="1"/>
    <col min="12808" max="12808" width="8.5703125" style="4" customWidth="1"/>
    <col min="12809" max="12809" width="6" style="4" bestFit="1" customWidth="1"/>
    <col min="12810" max="12811" width="4" style="4" bestFit="1" customWidth="1"/>
    <col min="12812" max="13055" width="9.140625" style="4"/>
    <col min="13056" max="13056" width="6.140625" style="4" customWidth="1"/>
    <col min="13057" max="13057" width="22.28515625" style="4" customWidth="1"/>
    <col min="13058" max="13058" width="24" style="4" customWidth="1"/>
    <col min="13059" max="13059" width="12.140625" style="4" customWidth="1"/>
    <col min="13060" max="13060" width="9.5703125" style="4" customWidth="1"/>
    <col min="13061" max="13061" width="9.42578125" style="4" customWidth="1"/>
    <col min="13062" max="13062" width="9.7109375" style="4" customWidth="1"/>
    <col min="13063" max="13063" width="7" style="4" customWidth="1"/>
    <col min="13064" max="13064" width="8.5703125" style="4" customWidth="1"/>
    <col min="13065" max="13065" width="6" style="4" bestFit="1" customWidth="1"/>
    <col min="13066" max="13067" width="4" style="4" bestFit="1" customWidth="1"/>
    <col min="13068" max="13311" width="9.140625" style="4"/>
    <col min="13312" max="13312" width="6.140625" style="4" customWidth="1"/>
    <col min="13313" max="13313" width="22.28515625" style="4" customWidth="1"/>
    <col min="13314" max="13314" width="24" style="4" customWidth="1"/>
    <col min="13315" max="13315" width="12.140625" style="4" customWidth="1"/>
    <col min="13316" max="13316" width="9.5703125" style="4" customWidth="1"/>
    <col min="13317" max="13317" width="9.42578125" style="4" customWidth="1"/>
    <col min="13318" max="13318" width="9.7109375" style="4" customWidth="1"/>
    <col min="13319" max="13319" width="7" style="4" customWidth="1"/>
    <col min="13320" max="13320" width="8.5703125" style="4" customWidth="1"/>
    <col min="13321" max="13321" width="6" style="4" bestFit="1" customWidth="1"/>
    <col min="13322" max="13323" width="4" style="4" bestFit="1" customWidth="1"/>
    <col min="13324" max="13567" width="9.140625" style="4"/>
    <col min="13568" max="13568" width="6.140625" style="4" customWidth="1"/>
    <col min="13569" max="13569" width="22.28515625" style="4" customWidth="1"/>
    <col min="13570" max="13570" width="24" style="4" customWidth="1"/>
    <col min="13571" max="13571" width="12.140625" style="4" customWidth="1"/>
    <col min="13572" max="13572" width="9.5703125" style="4" customWidth="1"/>
    <col min="13573" max="13573" width="9.42578125" style="4" customWidth="1"/>
    <col min="13574" max="13574" width="9.7109375" style="4" customWidth="1"/>
    <col min="13575" max="13575" width="7" style="4" customWidth="1"/>
    <col min="13576" max="13576" width="8.5703125" style="4" customWidth="1"/>
    <col min="13577" max="13577" width="6" style="4" bestFit="1" customWidth="1"/>
    <col min="13578" max="13579" width="4" style="4" bestFit="1" customWidth="1"/>
    <col min="13580" max="13823" width="9.140625" style="4"/>
    <col min="13824" max="13824" width="6.140625" style="4" customWidth="1"/>
    <col min="13825" max="13825" width="22.28515625" style="4" customWidth="1"/>
    <col min="13826" max="13826" width="24" style="4" customWidth="1"/>
    <col min="13827" max="13827" width="12.140625" style="4" customWidth="1"/>
    <col min="13828" max="13828" width="9.5703125" style="4" customWidth="1"/>
    <col min="13829" max="13829" width="9.42578125" style="4" customWidth="1"/>
    <col min="13830" max="13830" width="9.7109375" style="4" customWidth="1"/>
    <col min="13831" max="13831" width="7" style="4" customWidth="1"/>
    <col min="13832" max="13832" width="8.5703125" style="4" customWidth="1"/>
    <col min="13833" max="13833" width="6" style="4" bestFit="1" customWidth="1"/>
    <col min="13834" max="13835" width="4" style="4" bestFit="1" customWidth="1"/>
    <col min="13836" max="14079" width="9.140625" style="4"/>
    <col min="14080" max="14080" width="6.140625" style="4" customWidth="1"/>
    <col min="14081" max="14081" width="22.28515625" style="4" customWidth="1"/>
    <col min="14082" max="14082" width="24" style="4" customWidth="1"/>
    <col min="14083" max="14083" width="12.140625" style="4" customWidth="1"/>
    <col min="14084" max="14084" width="9.5703125" style="4" customWidth="1"/>
    <col min="14085" max="14085" width="9.42578125" style="4" customWidth="1"/>
    <col min="14086" max="14086" width="9.7109375" style="4" customWidth="1"/>
    <col min="14087" max="14087" width="7" style="4" customWidth="1"/>
    <col min="14088" max="14088" width="8.5703125" style="4" customWidth="1"/>
    <col min="14089" max="14089" width="6" style="4" bestFit="1" customWidth="1"/>
    <col min="14090" max="14091" width="4" style="4" bestFit="1" customWidth="1"/>
    <col min="14092" max="14335" width="9.140625" style="4"/>
    <col min="14336" max="14336" width="6.140625" style="4" customWidth="1"/>
    <col min="14337" max="14337" width="22.28515625" style="4" customWidth="1"/>
    <col min="14338" max="14338" width="24" style="4" customWidth="1"/>
    <col min="14339" max="14339" width="12.140625" style="4" customWidth="1"/>
    <col min="14340" max="14340" width="9.5703125" style="4" customWidth="1"/>
    <col min="14341" max="14341" width="9.42578125" style="4" customWidth="1"/>
    <col min="14342" max="14342" width="9.7109375" style="4" customWidth="1"/>
    <col min="14343" max="14343" width="7" style="4" customWidth="1"/>
    <col min="14344" max="14344" width="8.5703125" style="4" customWidth="1"/>
    <col min="14345" max="14345" width="6" style="4" bestFit="1" customWidth="1"/>
    <col min="14346" max="14347" width="4" style="4" bestFit="1" customWidth="1"/>
    <col min="14348" max="14591" width="9.140625" style="4"/>
    <col min="14592" max="14592" width="6.140625" style="4" customWidth="1"/>
    <col min="14593" max="14593" width="22.28515625" style="4" customWidth="1"/>
    <col min="14594" max="14594" width="24" style="4" customWidth="1"/>
    <col min="14595" max="14595" width="12.140625" style="4" customWidth="1"/>
    <col min="14596" max="14596" width="9.5703125" style="4" customWidth="1"/>
    <col min="14597" max="14597" width="9.42578125" style="4" customWidth="1"/>
    <col min="14598" max="14598" width="9.7109375" style="4" customWidth="1"/>
    <col min="14599" max="14599" width="7" style="4" customWidth="1"/>
    <col min="14600" max="14600" width="8.5703125" style="4" customWidth="1"/>
    <col min="14601" max="14601" width="6" style="4" bestFit="1" customWidth="1"/>
    <col min="14602" max="14603" width="4" style="4" bestFit="1" customWidth="1"/>
    <col min="14604" max="14847" width="9.140625" style="4"/>
    <col min="14848" max="14848" width="6.140625" style="4" customWidth="1"/>
    <col min="14849" max="14849" width="22.28515625" style="4" customWidth="1"/>
    <col min="14850" max="14850" width="24" style="4" customWidth="1"/>
    <col min="14851" max="14851" width="12.140625" style="4" customWidth="1"/>
    <col min="14852" max="14852" width="9.5703125" style="4" customWidth="1"/>
    <col min="14853" max="14853" width="9.42578125" style="4" customWidth="1"/>
    <col min="14854" max="14854" width="9.7109375" style="4" customWidth="1"/>
    <col min="14855" max="14855" width="7" style="4" customWidth="1"/>
    <col min="14856" max="14856" width="8.5703125" style="4" customWidth="1"/>
    <col min="14857" max="14857" width="6" style="4" bestFit="1" customWidth="1"/>
    <col min="14858" max="14859" width="4" style="4" bestFit="1" customWidth="1"/>
    <col min="14860" max="15103" width="9.140625" style="4"/>
    <col min="15104" max="15104" width="6.140625" style="4" customWidth="1"/>
    <col min="15105" max="15105" width="22.28515625" style="4" customWidth="1"/>
    <col min="15106" max="15106" width="24" style="4" customWidth="1"/>
    <col min="15107" max="15107" width="12.140625" style="4" customWidth="1"/>
    <col min="15108" max="15108" width="9.5703125" style="4" customWidth="1"/>
    <col min="15109" max="15109" width="9.42578125" style="4" customWidth="1"/>
    <col min="15110" max="15110" width="9.7109375" style="4" customWidth="1"/>
    <col min="15111" max="15111" width="7" style="4" customWidth="1"/>
    <col min="15112" max="15112" width="8.5703125" style="4" customWidth="1"/>
    <col min="15113" max="15113" width="6" style="4" bestFit="1" customWidth="1"/>
    <col min="15114" max="15115" width="4" style="4" bestFit="1" customWidth="1"/>
    <col min="15116" max="15359" width="9.140625" style="4"/>
    <col min="15360" max="15360" width="6.140625" style="4" customWidth="1"/>
    <col min="15361" max="15361" width="22.28515625" style="4" customWidth="1"/>
    <col min="15362" max="15362" width="24" style="4" customWidth="1"/>
    <col min="15363" max="15363" width="12.140625" style="4" customWidth="1"/>
    <col min="15364" max="15364" width="9.5703125" style="4" customWidth="1"/>
    <col min="15365" max="15365" width="9.42578125" style="4" customWidth="1"/>
    <col min="15366" max="15366" width="9.7109375" style="4" customWidth="1"/>
    <col min="15367" max="15367" width="7" style="4" customWidth="1"/>
    <col min="15368" max="15368" width="8.5703125" style="4" customWidth="1"/>
    <col min="15369" max="15369" width="6" style="4" bestFit="1" customWidth="1"/>
    <col min="15370" max="15371" width="4" style="4" bestFit="1" customWidth="1"/>
    <col min="15372" max="15615" width="9.140625" style="4"/>
    <col min="15616" max="15616" width="6.140625" style="4" customWidth="1"/>
    <col min="15617" max="15617" width="22.28515625" style="4" customWidth="1"/>
    <col min="15618" max="15618" width="24" style="4" customWidth="1"/>
    <col min="15619" max="15619" width="12.140625" style="4" customWidth="1"/>
    <col min="15620" max="15620" width="9.5703125" style="4" customWidth="1"/>
    <col min="15621" max="15621" width="9.42578125" style="4" customWidth="1"/>
    <col min="15622" max="15622" width="9.7109375" style="4" customWidth="1"/>
    <col min="15623" max="15623" width="7" style="4" customWidth="1"/>
    <col min="15624" max="15624" width="8.5703125" style="4" customWidth="1"/>
    <col min="15625" max="15625" width="6" style="4" bestFit="1" customWidth="1"/>
    <col min="15626" max="15627" width="4" style="4" bestFit="1" customWidth="1"/>
    <col min="15628" max="15871" width="9.140625" style="4"/>
    <col min="15872" max="15872" width="6.140625" style="4" customWidth="1"/>
    <col min="15873" max="15873" width="22.28515625" style="4" customWidth="1"/>
    <col min="15874" max="15874" width="24" style="4" customWidth="1"/>
    <col min="15875" max="15875" width="12.140625" style="4" customWidth="1"/>
    <col min="15876" max="15876" width="9.5703125" style="4" customWidth="1"/>
    <col min="15877" max="15877" width="9.42578125" style="4" customWidth="1"/>
    <col min="15878" max="15878" width="9.7109375" style="4" customWidth="1"/>
    <col min="15879" max="15879" width="7" style="4" customWidth="1"/>
    <col min="15880" max="15880" width="8.5703125" style="4" customWidth="1"/>
    <col min="15881" max="15881" width="6" style="4" bestFit="1" customWidth="1"/>
    <col min="15882" max="15883" width="4" style="4" bestFit="1" customWidth="1"/>
    <col min="15884" max="16127" width="9.140625" style="4"/>
    <col min="16128" max="16128" width="6.140625" style="4" customWidth="1"/>
    <col min="16129" max="16129" width="22.28515625" style="4" customWidth="1"/>
    <col min="16130" max="16130" width="24" style="4" customWidth="1"/>
    <col min="16131" max="16131" width="12.140625" style="4" customWidth="1"/>
    <col min="16132" max="16132" width="9.5703125" style="4" customWidth="1"/>
    <col min="16133" max="16133" width="9.42578125" style="4" customWidth="1"/>
    <col min="16134" max="16134" width="9.7109375" style="4" customWidth="1"/>
    <col min="16135" max="16135" width="7" style="4" customWidth="1"/>
    <col min="16136" max="16136" width="8.5703125" style="4" customWidth="1"/>
    <col min="16137" max="16137" width="6" style="4" bestFit="1" customWidth="1"/>
    <col min="16138" max="16139" width="4" style="4" bestFit="1" customWidth="1"/>
    <col min="16140" max="16384" width="9.140625" style="4"/>
  </cols>
  <sheetData>
    <row r="1" spans="1:27" s="31" customFormat="1" ht="31.5" customHeight="1" x14ac:dyDescent="0.2">
      <c r="A1" s="2" t="s">
        <v>2</v>
      </c>
      <c r="B1" s="1" t="s">
        <v>3</v>
      </c>
      <c r="C1" s="1" t="s">
        <v>4</v>
      </c>
      <c r="D1" s="30" t="s">
        <v>241</v>
      </c>
      <c r="E1" s="30" t="s">
        <v>242</v>
      </c>
      <c r="F1" s="30" t="s">
        <v>243</v>
      </c>
      <c r="G1" s="30" t="s">
        <v>244</v>
      </c>
      <c r="H1" s="2" t="s">
        <v>245</v>
      </c>
      <c r="I1" s="30" t="s">
        <v>237</v>
      </c>
      <c r="J1" s="4"/>
      <c r="K1" s="4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x14ac:dyDescent="0.25">
      <c r="A2" s="6">
        <v>127</v>
      </c>
      <c r="B2" t="s">
        <v>26</v>
      </c>
      <c r="C2" s="7" t="s">
        <v>13</v>
      </c>
      <c r="D2" s="3">
        <f>VLOOKUP($A2,[1]Wedstrijd1!$C$2:$M$152,11,FALSE)</f>
        <v>3</v>
      </c>
      <c r="E2" s="3">
        <f>VLOOKUP($A2,[1]Wedstrijd2!$C$2:$M$153,11,FALSE)</f>
        <v>999</v>
      </c>
      <c r="F2" s="3">
        <f>VLOOKUP($A2,[1]Wedstrijd3!$C$2:$M$180,11,FALSE)</f>
        <v>4</v>
      </c>
      <c r="G2" s="32">
        <f>VLOOKUP($A2,[1]Wedstrijd4!$C$2:$M$182,11,FALSE)</f>
        <v>5</v>
      </c>
      <c r="H2" s="3">
        <f t="shared" ref="H2:H65" si="0">SUM(D2:G2)-MAX(D2:G2)</f>
        <v>12</v>
      </c>
      <c r="I2" s="3">
        <v>1</v>
      </c>
    </row>
    <row r="3" spans="1:27" ht="15" x14ac:dyDescent="0.25">
      <c r="A3" s="6">
        <v>143</v>
      </c>
      <c r="B3" t="s">
        <v>12</v>
      </c>
      <c r="C3" s="7" t="s">
        <v>13</v>
      </c>
      <c r="D3" s="3">
        <f>VLOOKUP($A3,[1]Wedstrijd1!$C$2:$M$152,11,FALSE)</f>
        <v>1</v>
      </c>
      <c r="E3" s="3">
        <f>VLOOKUP($A3,[1]Wedstrijd2!$C$2:$M$153,11,FALSE)</f>
        <v>20</v>
      </c>
      <c r="F3" s="3">
        <f>VLOOKUP($A3,[1]Wedstrijd3!$C$2:$M$180,11,FALSE)</f>
        <v>98</v>
      </c>
      <c r="G3" s="32">
        <f>VLOOKUP($A3,[1]Wedstrijd4!$C$2:$M$182,11,FALSE)</f>
        <v>1</v>
      </c>
      <c r="H3" s="3">
        <f t="shared" si="0"/>
        <v>22</v>
      </c>
      <c r="I3" s="3">
        <v>2</v>
      </c>
    </row>
    <row r="4" spans="1:27" ht="15" x14ac:dyDescent="0.25">
      <c r="A4" s="6">
        <v>106</v>
      </c>
      <c r="B4" t="s">
        <v>50</v>
      </c>
      <c r="C4" s="7" t="s">
        <v>23</v>
      </c>
      <c r="D4" s="3">
        <f>VLOOKUP($A4,[1]Wedstrijd1!$C$2:$M$152,11,FALSE)</f>
        <v>6</v>
      </c>
      <c r="E4" s="3">
        <f>VLOOKUP($A4,[1]Wedstrijd2!$C$2:$M$153,11,FALSE)</f>
        <v>2</v>
      </c>
      <c r="F4" s="3">
        <f>VLOOKUP($A4,[1]Wedstrijd3!$C$2:$M$180,11,FALSE)</f>
        <v>29</v>
      </c>
      <c r="G4" s="32">
        <f>VLOOKUP($A4,[1]Wedstrijd4!$C$2:$M$182,11,FALSE)</f>
        <v>20</v>
      </c>
      <c r="H4" s="3">
        <f t="shared" si="0"/>
        <v>28</v>
      </c>
      <c r="I4" s="3">
        <v>3</v>
      </c>
    </row>
    <row r="5" spans="1:27" ht="15" x14ac:dyDescent="0.25">
      <c r="A5" s="6">
        <v>107</v>
      </c>
      <c r="B5" t="s">
        <v>47</v>
      </c>
      <c r="C5" s="7" t="s">
        <v>23</v>
      </c>
      <c r="D5" s="3">
        <f>VLOOKUP($A5,[1]Wedstrijd1!$C$2:$M$152,11,FALSE)</f>
        <v>74</v>
      </c>
      <c r="E5" s="3">
        <f>VLOOKUP($A5,[1]Wedstrijd2!$C$2:$M$153,11,FALSE)</f>
        <v>4</v>
      </c>
      <c r="F5" s="3">
        <f>VLOOKUP($A5,[1]Wedstrijd3!$C$2:$M$180,11,FALSE)</f>
        <v>14</v>
      </c>
      <c r="G5" s="32">
        <f>VLOOKUP($A5,[1]Wedstrijd4!$C$2:$M$182,11,FALSE)</f>
        <v>18</v>
      </c>
      <c r="H5" s="6">
        <f t="shared" si="0"/>
        <v>36</v>
      </c>
      <c r="I5" s="3">
        <v>4</v>
      </c>
    </row>
    <row r="6" spans="1:27" ht="15" x14ac:dyDescent="0.25">
      <c r="A6" s="6">
        <v>8</v>
      </c>
      <c r="B6" t="s">
        <v>43</v>
      </c>
      <c r="C6" s="7" t="s">
        <v>16</v>
      </c>
      <c r="D6" s="3">
        <f>VLOOKUP($A6,[1]Wedstrijd1!$C$2:$M$152,11,FALSE)</f>
        <v>77</v>
      </c>
      <c r="E6" s="3">
        <f>VLOOKUP($A6,[1]Wedstrijd2!$C$2:$M$153,11,FALSE)</f>
        <v>12</v>
      </c>
      <c r="F6" s="3">
        <f>VLOOKUP($A6,[1]Wedstrijd3!$C$2:$M$180,11,FALSE)</f>
        <v>15</v>
      </c>
      <c r="G6" s="32">
        <f>VLOOKUP($A6,[1]Wedstrijd4!$C$2:$M$182,11,FALSE)</f>
        <v>16</v>
      </c>
      <c r="H6" s="3">
        <f t="shared" si="0"/>
        <v>43</v>
      </c>
      <c r="I6" s="3">
        <v>5</v>
      </c>
      <c r="M6" s="8"/>
      <c r="O6" s="8"/>
    </row>
    <row r="7" spans="1:27" ht="15" x14ac:dyDescent="0.25">
      <c r="A7" s="6">
        <v>71</v>
      </c>
      <c r="B7" t="s">
        <v>54</v>
      </c>
      <c r="C7" s="7" t="s">
        <v>29</v>
      </c>
      <c r="D7" s="3">
        <f>VLOOKUP($A7,[1]Wedstrijd1!$C$2:$M$152,11,FALSE)</f>
        <v>131</v>
      </c>
      <c r="E7" s="3">
        <f>VLOOKUP($A7,[1]Wedstrijd2!$C$2:$M$153,11,FALSE)</f>
        <v>15</v>
      </c>
      <c r="F7" s="3">
        <f>VLOOKUP($A7,[1]Wedstrijd3!$C$2:$M$180,11,FALSE)</f>
        <v>17</v>
      </c>
      <c r="G7" s="32">
        <f>VLOOKUP($A7,[1]Wedstrijd4!$C$2:$M$182,11,FALSE)</f>
        <v>23</v>
      </c>
      <c r="H7" s="3">
        <f t="shared" si="0"/>
        <v>55</v>
      </c>
      <c r="I7" s="3">
        <v>6</v>
      </c>
    </row>
    <row r="8" spans="1:27" ht="15" x14ac:dyDescent="0.25">
      <c r="A8" s="6">
        <v>118</v>
      </c>
      <c r="B8" t="s">
        <v>56</v>
      </c>
      <c r="C8" s="7" t="s">
        <v>29</v>
      </c>
      <c r="D8" s="3">
        <f>VLOOKUP($A8,[1]Wedstrijd1!$C$2:$M$152,11,FALSE)</f>
        <v>49</v>
      </c>
      <c r="E8" s="3">
        <f>VLOOKUP($A8,[1]Wedstrijd2!$C$2:$M$153,11,FALSE)</f>
        <v>25</v>
      </c>
      <c r="F8" s="3">
        <f>VLOOKUP($A8,[1]Wedstrijd3!$C$2:$M$180,11,FALSE)</f>
        <v>6</v>
      </c>
      <c r="G8" s="32">
        <f>VLOOKUP($A8,[1]Wedstrijd4!$C$2:$M$182,11,FALSE)</f>
        <v>24</v>
      </c>
      <c r="H8" s="3">
        <f t="shared" si="0"/>
        <v>55</v>
      </c>
      <c r="I8" s="3">
        <v>6</v>
      </c>
    </row>
    <row r="9" spans="1:27" ht="15" x14ac:dyDescent="0.25">
      <c r="A9" s="6">
        <v>87</v>
      </c>
      <c r="B9" t="s">
        <v>69</v>
      </c>
      <c r="C9" s="7" t="s">
        <v>46</v>
      </c>
      <c r="D9" s="3">
        <f>VLOOKUP($A9,[1]Wedstrijd1!$C$2:$M$152,11,FALSE)</f>
        <v>7</v>
      </c>
      <c r="E9" s="3">
        <f>VLOOKUP($A9,[1]Wedstrijd2!$C$2:$M$153,11,FALSE)</f>
        <v>999</v>
      </c>
      <c r="F9" s="3">
        <f>VLOOKUP($A9,[1]Wedstrijd3!$C$2:$M$180,11,FALSE)</f>
        <v>20</v>
      </c>
      <c r="G9" s="32">
        <f>VLOOKUP($A9,[1]Wedstrijd4!$C$2:$M$182,11,FALSE)</f>
        <v>32</v>
      </c>
      <c r="H9" s="3">
        <f t="shared" si="0"/>
        <v>59</v>
      </c>
      <c r="I9" s="6">
        <v>8</v>
      </c>
    </row>
    <row r="10" spans="1:27" ht="15" x14ac:dyDescent="0.25">
      <c r="A10" s="6">
        <v>3</v>
      </c>
      <c r="B10" t="s">
        <v>40</v>
      </c>
      <c r="C10" s="7" t="s">
        <v>16</v>
      </c>
      <c r="D10" s="3">
        <f>VLOOKUP($A10,[1]Wedstrijd1!$C$2:$M$152,11,FALSE)</f>
        <v>4</v>
      </c>
      <c r="E10" s="3">
        <f>VLOOKUP($A10,[1]Wedstrijd2!$C$2:$M$153,11,FALSE)</f>
        <v>91</v>
      </c>
      <c r="F10" s="3">
        <f>VLOOKUP($A10,[1]Wedstrijd3!$C$2:$M$180,11,FALSE)</f>
        <v>42</v>
      </c>
      <c r="G10" s="32">
        <f>VLOOKUP($A10,[1]Wedstrijd4!$C$2:$M$182,11,FALSE)</f>
        <v>14</v>
      </c>
      <c r="H10" s="3">
        <f t="shared" si="0"/>
        <v>60</v>
      </c>
      <c r="I10" s="3">
        <v>9</v>
      </c>
    </row>
    <row r="11" spans="1:27" ht="15" x14ac:dyDescent="0.25">
      <c r="A11" s="6">
        <v>54</v>
      </c>
      <c r="B11" t="s">
        <v>19</v>
      </c>
      <c r="C11" s="7" t="s">
        <v>13</v>
      </c>
      <c r="D11" s="3">
        <f>VLOOKUP($A11,[1]Wedstrijd1!$C$2:$M$152,11,FALSE)</f>
        <v>70</v>
      </c>
      <c r="E11" s="3">
        <f>VLOOKUP($A11,[1]Wedstrijd2!$C$2:$M$153,11,FALSE)</f>
        <v>14</v>
      </c>
      <c r="F11" s="3">
        <f>VLOOKUP($A11,[1]Wedstrijd3!$C$2:$M$180,11,FALSE)</f>
        <v>43</v>
      </c>
      <c r="G11" s="32">
        <f>VLOOKUP($A11,[1]Wedstrijd4!$C$2:$M$182,11,FALSE)</f>
        <v>3</v>
      </c>
      <c r="H11" s="3">
        <f t="shared" si="0"/>
        <v>60</v>
      </c>
      <c r="I11" s="6">
        <v>9</v>
      </c>
    </row>
    <row r="12" spans="1:27" ht="15" x14ac:dyDescent="0.25">
      <c r="A12" s="6">
        <v>19</v>
      </c>
      <c r="B12" t="s">
        <v>152</v>
      </c>
      <c r="C12" s="7" t="s">
        <v>16</v>
      </c>
      <c r="D12" s="3">
        <f>VLOOKUP($A12,[1]Wedstrijd1!$C$2:$M$152,11,FALSE)</f>
        <v>35</v>
      </c>
      <c r="E12" s="3">
        <f>VLOOKUP($A12,[1]Wedstrijd2!$C$2:$M$153,11,FALSE)</f>
        <v>16</v>
      </c>
      <c r="F12" s="3">
        <f>VLOOKUP($A12,[1]Wedstrijd3!$C$2:$M$180,11,FALSE)</f>
        <v>10</v>
      </c>
      <c r="G12" s="32">
        <f>VLOOKUP($A12,[1]Wedstrijd4!$C$2:$M$182,11,FALSE)</f>
        <v>107</v>
      </c>
      <c r="H12" s="3">
        <f t="shared" si="0"/>
        <v>61</v>
      </c>
      <c r="I12" s="3">
        <v>11</v>
      </c>
    </row>
    <row r="13" spans="1:27" ht="15" x14ac:dyDescent="0.25">
      <c r="A13" s="6">
        <v>128</v>
      </c>
      <c r="B13" t="s">
        <v>53</v>
      </c>
      <c r="C13" s="7" t="s">
        <v>13</v>
      </c>
      <c r="D13" s="3">
        <f>VLOOKUP($A13,[1]Wedstrijd1!$C$2:$M$152,11,FALSE)</f>
        <v>57</v>
      </c>
      <c r="E13" s="3">
        <f>VLOOKUP($A13,[1]Wedstrijd2!$C$2:$M$153,11,FALSE)</f>
        <v>1</v>
      </c>
      <c r="F13" s="3">
        <f>VLOOKUP($A13,[1]Wedstrijd3!$C$2:$M$180,11,FALSE)</f>
        <v>41</v>
      </c>
      <c r="G13" s="32">
        <f>VLOOKUP($A13,[1]Wedstrijd4!$C$2:$M$182,11,FALSE)</f>
        <v>22</v>
      </c>
      <c r="H13" s="3">
        <f t="shared" si="0"/>
        <v>64</v>
      </c>
      <c r="I13" s="6">
        <v>12</v>
      </c>
    </row>
    <row r="14" spans="1:27" ht="15" x14ac:dyDescent="0.25">
      <c r="A14" s="6">
        <v>63</v>
      </c>
      <c r="B14" t="s">
        <v>68</v>
      </c>
      <c r="C14" s="7" t="s">
        <v>58</v>
      </c>
      <c r="D14" s="3">
        <f>VLOOKUP($A14,[1]Wedstrijd1!$C$2:$M$152,11,FALSE)</f>
        <v>999</v>
      </c>
      <c r="E14" s="3">
        <f>VLOOKUP($A14,[1]Wedstrijd2!$C$2:$M$153,11,FALSE)</f>
        <v>21</v>
      </c>
      <c r="F14" s="3">
        <f>VLOOKUP($A14,[1]Wedstrijd3!$C$2:$M$180,11,FALSE)</f>
        <v>13</v>
      </c>
      <c r="G14" s="32">
        <f>VLOOKUP($A14,[1]Wedstrijd4!$C$2:$M$182,11,FALSE)</f>
        <v>31</v>
      </c>
      <c r="H14" s="3">
        <f t="shared" si="0"/>
        <v>65</v>
      </c>
      <c r="I14" s="3">
        <v>13</v>
      </c>
    </row>
    <row r="15" spans="1:27" ht="15" x14ac:dyDescent="0.25">
      <c r="A15" s="6">
        <v>55</v>
      </c>
      <c r="B15" t="s">
        <v>38</v>
      </c>
      <c r="C15" s="7" t="s">
        <v>13</v>
      </c>
      <c r="D15" s="3">
        <f>VLOOKUP($A15,[1]Wedstrijd1!$C$2:$M$152,11,FALSE)</f>
        <v>37</v>
      </c>
      <c r="E15" s="3">
        <f>VLOOKUP($A15,[1]Wedstrijd2!$C$2:$M$153,11,FALSE)</f>
        <v>86</v>
      </c>
      <c r="F15" s="3">
        <f>VLOOKUP($A15,[1]Wedstrijd3!$C$2:$M$180,11,FALSE)</f>
        <v>21</v>
      </c>
      <c r="G15" s="32">
        <f>VLOOKUP($A15,[1]Wedstrijd4!$C$2:$M$182,11,FALSE)</f>
        <v>12</v>
      </c>
      <c r="H15" s="3">
        <f t="shared" si="0"/>
        <v>70</v>
      </c>
      <c r="I15" s="6">
        <v>14</v>
      </c>
    </row>
    <row r="16" spans="1:27" ht="15" x14ac:dyDescent="0.25">
      <c r="A16" s="6">
        <v>75</v>
      </c>
      <c r="B16" t="s">
        <v>99</v>
      </c>
      <c r="C16" s="7" t="s">
        <v>29</v>
      </c>
      <c r="D16" s="3">
        <f>VLOOKUP($A16,[1]Wedstrijd1!$C$2:$M$152,11,FALSE)</f>
        <v>5</v>
      </c>
      <c r="E16" s="3">
        <f>VLOOKUP($A16,[1]Wedstrijd2!$C$2:$M$153,11,FALSE)</f>
        <v>11</v>
      </c>
      <c r="F16" s="3">
        <f>VLOOKUP($A16,[1]Wedstrijd3!$C$2:$M$180,11,FALSE)</f>
        <v>55</v>
      </c>
      <c r="G16" s="32">
        <f>VLOOKUP($A16,[1]Wedstrijd4!$C$2:$M$182,11,FALSE)</f>
        <v>56</v>
      </c>
      <c r="H16" s="3">
        <f t="shared" si="0"/>
        <v>71</v>
      </c>
      <c r="I16" s="3">
        <v>15</v>
      </c>
    </row>
    <row r="17" spans="1:9" ht="15" x14ac:dyDescent="0.25">
      <c r="A17" s="6">
        <v>116</v>
      </c>
      <c r="B17" t="s">
        <v>28</v>
      </c>
      <c r="C17" s="7" t="s">
        <v>29</v>
      </c>
      <c r="D17" s="3">
        <f>VLOOKUP($A17,[1]Wedstrijd1!$C$2:$M$152,11,FALSE)</f>
        <v>26</v>
      </c>
      <c r="E17" s="3">
        <f>VLOOKUP($A17,[1]Wedstrijd2!$C$2:$M$153,11,FALSE)</f>
        <v>42</v>
      </c>
      <c r="F17" s="3">
        <f>VLOOKUP($A17,[1]Wedstrijd3!$C$2:$M$180,11,FALSE)</f>
        <v>136</v>
      </c>
      <c r="G17" s="32">
        <f>VLOOKUP($A17,[1]Wedstrijd4!$C$2:$M$182,11,FALSE)</f>
        <v>6</v>
      </c>
      <c r="H17" s="3">
        <f t="shared" si="0"/>
        <v>74</v>
      </c>
      <c r="I17" s="3">
        <v>16</v>
      </c>
    </row>
    <row r="18" spans="1:9" ht="12.75" customHeight="1" x14ac:dyDescent="0.25">
      <c r="A18" s="6">
        <v>32</v>
      </c>
      <c r="B18" t="s">
        <v>15</v>
      </c>
      <c r="C18" s="7" t="s">
        <v>16</v>
      </c>
      <c r="D18" s="3">
        <f>VLOOKUP($A18,[1]Wedstrijd1!$C$2:$M$152,11,FALSE)</f>
        <v>13</v>
      </c>
      <c r="E18" s="3">
        <f>VLOOKUP($A18,[1]Wedstrijd2!$C$2:$M$153,11,FALSE)</f>
        <v>106</v>
      </c>
      <c r="F18" s="3">
        <f>VLOOKUP($A18,[1]Wedstrijd3!$C$2:$M$180,11,FALSE)</f>
        <v>60</v>
      </c>
      <c r="G18" s="32">
        <f>VLOOKUP($A18,[1]Wedstrijd4!$C$2:$M$182,11,FALSE)</f>
        <v>2</v>
      </c>
      <c r="H18" s="3">
        <f t="shared" si="0"/>
        <v>75</v>
      </c>
      <c r="I18" s="3">
        <v>17</v>
      </c>
    </row>
    <row r="19" spans="1:9" ht="12.75" customHeight="1" x14ac:dyDescent="0.25">
      <c r="A19" s="6">
        <v>108</v>
      </c>
      <c r="B19" t="s">
        <v>62</v>
      </c>
      <c r="C19" s="7" t="s">
        <v>23</v>
      </c>
      <c r="D19" s="3">
        <f>VLOOKUP($A19,[1]Wedstrijd1!$C$2:$M$152,11,FALSE)</f>
        <v>89</v>
      </c>
      <c r="E19" s="3">
        <f>VLOOKUP($A19,[1]Wedstrijd2!$C$2:$M$153,11,FALSE)</f>
        <v>48</v>
      </c>
      <c r="F19" s="3">
        <f>VLOOKUP($A19,[1]Wedstrijd3!$C$2:$M$180,11,FALSE)</f>
        <v>2</v>
      </c>
      <c r="G19" s="32">
        <f>VLOOKUP($A19,[1]Wedstrijd4!$C$2:$M$182,11,FALSE)</f>
        <v>27</v>
      </c>
      <c r="H19" s="3">
        <f t="shared" si="0"/>
        <v>77</v>
      </c>
      <c r="I19" s="3">
        <v>18</v>
      </c>
    </row>
    <row r="20" spans="1:9" ht="15" x14ac:dyDescent="0.25">
      <c r="A20" s="6">
        <v>138</v>
      </c>
      <c r="B20" t="s">
        <v>45</v>
      </c>
      <c r="C20" s="7" t="s">
        <v>46</v>
      </c>
      <c r="D20" s="3">
        <f>VLOOKUP($A20,[1]Wedstrijd1!$C$2:$M$152,11,FALSE)</f>
        <v>19</v>
      </c>
      <c r="E20" s="3">
        <f>VLOOKUP($A20,[1]Wedstrijd2!$C$2:$M$153,11,FALSE)</f>
        <v>44</v>
      </c>
      <c r="F20" s="3">
        <f>VLOOKUP($A20,[1]Wedstrijd3!$C$2:$M$180,11,FALSE)</f>
        <v>124</v>
      </c>
      <c r="G20" s="32">
        <f>VLOOKUP($A20,[1]Wedstrijd4!$C$2:$M$182,11,FALSE)</f>
        <v>17</v>
      </c>
      <c r="H20" s="3">
        <f t="shared" si="0"/>
        <v>80</v>
      </c>
      <c r="I20" s="3">
        <v>19</v>
      </c>
    </row>
    <row r="21" spans="1:9" ht="15" x14ac:dyDescent="0.25">
      <c r="A21" s="6">
        <v>12</v>
      </c>
      <c r="B21" t="s">
        <v>175</v>
      </c>
      <c r="C21" s="7" t="s">
        <v>16</v>
      </c>
      <c r="D21" s="8">
        <f>VLOOKUP($A21,[1]Wedstrijd1!$C$2:$M$152,11,FALSE)</f>
        <v>32</v>
      </c>
      <c r="E21" s="3">
        <f>VLOOKUP($A21,[1]Wedstrijd2!$C$2:$M$153,11,FALSE)</f>
        <v>13</v>
      </c>
      <c r="F21" s="3">
        <f>VLOOKUP($A21,[1]Wedstrijd3!$C$2:$M$180,11,FALSE)</f>
        <v>36</v>
      </c>
      <c r="G21" s="32">
        <f>VLOOKUP($A21,[1]Wedstrijd4!$C$2:$M$182,11,FALSE)</f>
        <v>999</v>
      </c>
      <c r="H21" s="3">
        <f t="shared" si="0"/>
        <v>81</v>
      </c>
      <c r="I21" s="3">
        <v>20</v>
      </c>
    </row>
    <row r="22" spans="1:9" ht="15" x14ac:dyDescent="0.25">
      <c r="A22" s="6">
        <v>61</v>
      </c>
      <c r="B22" t="s">
        <v>92</v>
      </c>
      <c r="C22" s="7" t="s">
        <v>58</v>
      </c>
      <c r="D22" s="3">
        <f>VLOOKUP($A22,[1]Wedstrijd1!$C$2:$M$152,11,FALSE)</f>
        <v>999</v>
      </c>
      <c r="E22" s="3">
        <f>VLOOKUP($A22,[1]Wedstrijd2!$C$2:$M$153,11,FALSE)</f>
        <v>10</v>
      </c>
      <c r="F22" s="3">
        <f>VLOOKUP($A22,[1]Wedstrijd3!$C$2:$M$180,11,FALSE)</f>
        <v>23</v>
      </c>
      <c r="G22" s="32">
        <f>VLOOKUP($A22,[1]Wedstrijd4!$C$2:$M$182,11,FALSE)</f>
        <v>49</v>
      </c>
      <c r="H22" s="3">
        <f t="shared" si="0"/>
        <v>82</v>
      </c>
      <c r="I22" s="3">
        <v>21</v>
      </c>
    </row>
    <row r="23" spans="1:9" ht="15" x14ac:dyDescent="0.25">
      <c r="A23" s="6">
        <v>109</v>
      </c>
      <c r="B23" t="s">
        <v>22</v>
      </c>
      <c r="C23" s="7" t="s">
        <v>23</v>
      </c>
      <c r="D23" s="8">
        <f>VLOOKUP($A23,[1]Wedstrijd1!$C$2:$M$152,11,FALSE)</f>
        <v>60</v>
      </c>
      <c r="E23" s="3">
        <f>VLOOKUP($A23,[1]Wedstrijd2!$C$2:$M$153,11,FALSE)</f>
        <v>106</v>
      </c>
      <c r="F23" s="3">
        <f>VLOOKUP($A23,[1]Wedstrijd3!$C$2:$M$180,11,FALSE)</f>
        <v>19</v>
      </c>
      <c r="G23" s="32">
        <f>VLOOKUP($A23,[1]Wedstrijd4!$C$2:$M$182,11,FALSE)</f>
        <v>4</v>
      </c>
      <c r="H23" s="3">
        <f t="shared" si="0"/>
        <v>83</v>
      </c>
      <c r="I23" s="3">
        <v>22</v>
      </c>
    </row>
    <row r="24" spans="1:9" ht="15" x14ac:dyDescent="0.25">
      <c r="A24" s="6">
        <v>130</v>
      </c>
      <c r="B24" t="s">
        <v>96</v>
      </c>
      <c r="C24" s="7" t="s">
        <v>13</v>
      </c>
      <c r="D24" s="3">
        <f>VLOOKUP($A24,[1]Wedstrijd1!$C$2:$M$152,11,FALSE)</f>
        <v>27</v>
      </c>
      <c r="E24" s="3">
        <f>VLOOKUP($A24,[1]Wedstrijd2!$C$2:$M$153,11,FALSE)</f>
        <v>5</v>
      </c>
      <c r="F24" s="3">
        <f>VLOOKUP($A24,[1]Wedstrijd3!$C$2:$M$180,11,FALSE)</f>
        <v>118</v>
      </c>
      <c r="G24" s="32">
        <f>VLOOKUP($A24,[1]Wedstrijd4!$C$2:$M$182,11,FALSE)</f>
        <v>52</v>
      </c>
      <c r="H24" s="3">
        <f t="shared" si="0"/>
        <v>84</v>
      </c>
      <c r="I24" s="3">
        <v>23</v>
      </c>
    </row>
    <row r="25" spans="1:9" ht="15" x14ac:dyDescent="0.25">
      <c r="A25" s="6">
        <v>52</v>
      </c>
      <c r="B25" t="s">
        <v>42</v>
      </c>
      <c r="C25" s="7" t="s">
        <v>13</v>
      </c>
      <c r="D25" s="3">
        <f>VLOOKUP($A25,[1]Wedstrijd1!$C$2:$M$152,11,FALSE)</f>
        <v>53</v>
      </c>
      <c r="E25" s="3">
        <f>VLOOKUP($A25,[1]Wedstrijd2!$C$2:$M$153,11,FALSE)</f>
        <v>17</v>
      </c>
      <c r="F25" s="3">
        <f>VLOOKUP($A25,[1]Wedstrijd3!$C$2:$M$180,11,FALSE)</f>
        <v>138</v>
      </c>
      <c r="G25" s="32">
        <f>VLOOKUP($A25,[1]Wedstrijd4!$C$2:$M$182,11,FALSE)</f>
        <v>15</v>
      </c>
      <c r="H25" s="3">
        <f t="shared" si="0"/>
        <v>85</v>
      </c>
      <c r="I25" s="6">
        <v>24</v>
      </c>
    </row>
    <row r="26" spans="1:9" ht="15" x14ac:dyDescent="0.25">
      <c r="A26" s="6">
        <v>20</v>
      </c>
      <c r="B26" t="s">
        <v>33</v>
      </c>
      <c r="C26" s="7" t="s">
        <v>16</v>
      </c>
      <c r="D26" s="3">
        <f>VLOOKUP($A26,[1]Wedstrijd1!$C$2:$M$152,11,FALSE)</f>
        <v>98</v>
      </c>
      <c r="E26" s="3">
        <f>VLOOKUP($A26,[1]Wedstrijd2!$C$2:$M$153,11,FALSE)</f>
        <v>24</v>
      </c>
      <c r="F26" s="3">
        <f>VLOOKUP($A26,[1]Wedstrijd3!$C$2:$M$180,11,FALSE)</f>
        <v>57</v>
      </c>
      <c r="G26" s="32">
        <f>VLOOKUP($A26,[1]Wedstrijd4!$C$2:$M$182,11,FALSE)</f>
        <v>8</v>
      </c>
      <c r="H26" s="3">
        <f t="shared" si="0"/>
        <v>89</v>
      </c>
      <c r="I26" s="3">
        <v>25</v>
      </c>
    </row>
    <row r="27" spans="1:9" ht="15" x14ac:dyDescent="0.25">
      <c r="A27" s="6">
        <v>39</v>
      </c>
      <c r="B27" t="s">
        <v>126</v>
      </c>
      <c r="C27" s="7" t="s">
        <v>16</v>
      </c>
      <c r="D27" s="3">
        <f>VLOOKUP($A27,[1]Wedstrijd1!$C$2:$M$152,11,FALSE)</f>
        <v>2</v>
      </c>
      <c r="E27" s="3">
        <f>VLOOKUP($A27,[1]Wedstrijd2!$C$2:$M$153,11,FALSE)</f>
        <v>56</v>
      </c>
      <c r="F27" s="3">
        <f>VLOOKUP($A27,[1]Wedstrijd3!$C$2:$M$180,11,FALSE)</f>
        <v>32</v>
      </c>
      <c r="G27" s="32">
        <f>VLOOKUP($A27,[1]Wedstrijd4!$C$2:$M$182,11,FALSE)</f>
        <v>81</v>
      </c>
      <c r="H27" s="3">
        <f t="shared" si="0"/>
        <v>90</v>
      </c>
      <c r="I27" s="33">
        <v>26</v>
      </c>
    </row>
    <row r="28" spans="1:9" ht="15" x14ac:dyDescent="0.25">
      <c r="A28" s="6">
        <v>110</v>
      </c>
      <c r="B28" t="s">
        <v>39</v>
      </c>
      <c r="C28" s="7" t="s">
        <v>23</v>
      </c>
      <c r="D28" s="3">
        <f>VLOOKUP($A28,[1]Wedstrijd1!$C$2:$M$152,11,FALSE)</f>
        <v>47</v>
      </c>
      <c r="E28" s="3">
        <f>VLOOKUP($A28,[1]Wedstrijd2!$C$2:$M$153,11,FALSE)</f>
        <v>54</v>
      </c>
      <c r="F28" s="3">
        <f>VLOOKUP($A28,[1]Wedstrijd3!$C$2:$M$180,11,FALSE)</f>
        <v>31</v>
      </c>
      <c r="G28" s="32">
        <f>VLOOKUP($A28,[1]Wedstrijd4!$C$2:$M$182,11,FALSE)</f>
        <v>13</v>
      </c>
      <c r="H28" s="3">
        <f t="shared" si="0"/>
        <v>91</v>
      </c>
      <c r="I28" s="3">
        <v>27</v>
      </c>
    </row>
    <row r="29" spans="1:9" ht="15" x14ac:dyDescent="0.25">
      <c r="A29" s="6">
        <v>27</v>
      </c>
      <c r="B29" t="s">
        <v>79</v>
      </c>
      <c r="C29" s="7" t="s">
        <v>16</v>
      </c>
      <c r="D29" s="3">
        <f>VLOOKUP($A29,[1]Wedstrijd1!$C$2:$M$152,11,FALSE)</f>
        <v>59</v>
      </c>
      <c r="E29" s="3">
        <f>VLOOKUP($A29,[1]Wedstrijd2!$C$2:$M$153,11,FALSE)</f>
        <v>50</v>
      </c>
      <c r="F29" s="3">
        <f>VLOOKUP($A29,[1]Wedstrijd3!$C$2:$M$180,11,FALSE)</f>
        <v>5</v>
      </c>
      <c r="G29" s="32">
        <f>VLOOKUP($A29,[1]Wedstrijd4!$C$2:$M$182,11,FALSE)</f>
        <v>39</v>
      </c>
      <c r="H29" s="3">
        <f t="shared" si="0"/>
        <v>94</v>
      </c>
      <c r="I29" s="6">
        <v>28</v>
      </c>
    </row>
    <row r="30" spans="1:9" ht="15" x14ac:dyDescent="0.25">
      <c r="A30" s="6">
        <v>45</v>
      </c>
      <c r="B30" t="s">
        <v>86</v>
      </c>
      <c r="C30" s="7" t="s">
        <v>13</v>
      </c>
      <c r="D30" s="8">
        <f>VLOOKUP($A30,[1]Wedstrijd1!$C$2:$M$152,11,FALSE)</f>
        <v>92</v>
      </c>
      <c r="E30" s="3">
        <f>VLOOKUP($A30,[1]Wedstrijd2!$C$2:$M$153,11,FALSE)</f>
        <v>23</v>
      </c>
      <c r="F30" s="3">
        <f>VLOOKUP($A30,[1]Wedstrijd3!$C$2:$M$180,11,FALSE)</f>
        <v>30</v>
      </c>
      <c r="G30" s="32">
        <f>VLOOKUP($A30,[1]Wedstrijd4!$C$2:$M$182,11,FALSE)</f>
        <v>44</v>
      </c>
      <c r="H30" s="3">
        <f t="shared" si="0"/>
        <v>97</v>
      </c>
      <c r="I30" s="3">
        <v>29</v>
      </c>
    </row>
    <row r="31" spans="1:9" ht="15" x14ac:dyDescent="0.25">
      <c r="A31" s="6">
        <v>89</v>
      </c>
      <c r="B31" t="s">
        <v>156</v>
      </c>
      <c r="C31" s="7" t="s">
        <v>46</v>
      </c>
      <c r="D31" s="8">
        <f>VLOOKUP($A31,[1]Wedstrijd1!$C$2:$M$152,11,FALSE)</f>
        <v>15</v>
      </c>
      <c r="E31" s="3">
        <f>VLOOKUP($A31,[1]Wedstrijd2!$C$2:$M$153,11,FALSE)</f>
        <v>3</v>
      </c>
      <c r="F31" s="3">
        <f>VLOOKUP($A31,[1]Wedstrijd3!$C$2:$M$180,11,FALSE)</f>
        <v>80</v>
      </c>
      <c r="G31" s="32">
        <f>VLOOKUP($A31,[1]Wedstrijd4!$C$2:$M$182,11,FALSE)</f>
        <v>116</v>
      </c>
      <c r="H31" s="3">
        <f t="shared" si="0"/>
        <v>98</v>
      </c>
      <c r="I31" s="3">
        <v>30</v>
      </c>
    </row>
    <row r="32" spans="1:9" ht="15" x14ac:dyDescent="0.25">
      <c r="A32" s="6">
        <v>93</v>
      </c>
      <c r="B32" t="s">
        <v>154</v>
      </c>
      <c r="C32" s="7" t="s">
        <v>46</v>
      </c>
      <c r="D32" s="3">
        <f>VLOOKUP($A32,[1]Wedstrijd1!$C$2:$M$152,11,FALSE)</f>
        <v>10</v>
      </c>
      <c r="E32" s="3">
        <f>VLOOKUP($A32,[1]Wedstrijd2!$C$2:$M$153,11,FALSE)</f>
        <v>22</v>
      </c>
      <c r="F32" s="3">
        <f>VLOOKUP($A32,[1]Wedstrijd3!$C$2:$M$180,11,FALSE)</f>
        <v>69</v>
      </c>
      <c r="G32" s="32">
        <f>VLOOKUP($A32,[1]Wedstrijd4!$C$2:$M$182,11,FALSE)</f>
        <v>111</v>
      </c>
      <c r="H32" s="3">
        <f t="shared" si="0"/>
        <v>101</v>
      </c>
      <c r="I32" s="3">
        <v>31</v>
      </c>
    </row>
    <row r="33" spans="1:14" ht="15" x14ac:dyDescent="0.25">
      <c r="A33" s="6">
        <v>34</v>
      </c>
      <c r="B33" t="s">
        <v>141</v>
      </c>
      <c r="C33" s="7" t="s">
        <v>16</v>
      </c>
      <c r="D33" s="3">
        <f>VLOOKUP($A33,[1]Wedstrijd1!$C$2:$M$152,11,FALSE)</f>
        <v>25</v>
      </c>
      <c r="E33" s="3">
        <f>VLOOKUP($A33,[1]Wedstrijd2!$C$2:$M$153,11,FALSE)</f>
        <v>19</v>
      </c>
      <c r="F33" s="3">
        <f>VLOOKUP($A33,[1]Wedstrijd3!$C$2:$M$180,11,FALSE)</f>
        <v>58</v>
      </c>
      <c r="G33" s="32">
        <f>VLOOKUP($A33,[1]Wedstrijd4!$C$2:$M$182,11,FALSE)</f>
        <v>93</v>
      </c>
      <c r="H33" s="3">
        <f t="shared" si="0"/>
        <v>102</v>
      </c>
      <c r="I33" s="3">
        <v>32</v>
      </c>
    </row>
    <row r="34" spans="1:14" ht="15" x14ac:dyDescent="0.25">
      <c r="A34" s="6">
        <v>137</v>
      </c>
      <c r="B34" t="s">
        <v>88</v>
      </c>
      <c r="C34" s="7" t="s">
        <v>46</v>
      </c>
      <c r="D34" s="3">
        <f>VLOOKUP($A34,[1]Wedstrijd1!$C$2:$M$152,11,FALSE)</f>
        <v>52</v>
      </c>
      <c r="E34" s="3">
        <f>VLOOKUP($A34,[1]Wedstrijd2!$C$2:$M$153,11,FALSE)</f>
        <v>8</v>
      </c>
      <c r="F34" s="3">
        <f>VLOOKUP($A34,[1]Wedstrijd3!$C$2:$M$180,11,FALSE)</f>
        <v>108</v>
      </c>
      <c r="G34" s="32">
        <f>VLOOKUP($A34,[1]Wedstrijd4!$C$2:$M$182,11,FALSE)</f>
        <v>45</v>
      </c>
      <c r="H34" s="3">
        <f t="shared" si="0"/>
        <v>105</v>
      </c>
      <c r="I34" s="3">
        <v>33</v>
      </c>
    </row>
    <row r="35" spans="1:14" ht="15" x14ac:dyDescent="0.25">
      <c r="A35" s="6">
        <v>74</v>
      </c>
      <c r="B35" t="s">
        <v>89</v>
      </c>
      <c r="C35" s="7" t="s">
        <v>29</v>
      </c>
      <c r="D35" s="8">
        <f>VLOOKUP($A35,[1]Wedstrijd1!$C$2:$M$152,11,FALSE)</f>
        <v>45</v>
      </c>
      <c r="E35" s="3">
        <f>VLOOKUP($A35,[1]Wedstrijd2!$C$2:$M$153,11,FALSE)</f>
        <v>45</v>
      </c>
      <c r="F35" s="3">
        <f>VLOOKUP($A35,[1]Wedstrijd3!$C$2:$M$180,11,FALSE)</f>
        <v>18</v>
      </c>
      <c r="G35" s="32">
        <f>VLOOKUP($A35,[1]Wedstrijd4!$C$2:$M$182,11,FALSE)</f>
        <v>46</v>
      </c>
      <c r="H35" s="3">
        <f t="shared" si="0"/>
        <v>108</v>
      </c>
      <c r="I35" s="3">
        <v>34</v>
      </c>
    </row>
    <row r="36" spans="1:14" ht="15" x14ac:dyDescent="0.25">
      <c r="A36" s="6">
        <v>129</v>
      </c>
      <c r="B36" t="s">
        <v>37</v>
      </c>
      <c r="C36" s="7" t="s">
        <v>13</v>
      </c>
      <c r="D36" s="3">
        <f>VLOOKUP($A36,[1]Wedstrijd1!$C$2:$M$152,11,FALSE)</f>
        <v>30</v>
      </c>
      <c r="E36" s="3">
        <f>VLOOKUP($A36,[1]Wedstrijd2!$C$2:$M$153,11,FALSE)</f>
        <v>67</v>
      </c>
      <c r="F36" s="3">
        <f>VLOOKUP($A36,[1]Wedstrijd3!$C$2:$M$180,11,FALSE)</f>
        <v>999</v>
      </c>
      <c r="G36" s="32">
        <f>VLOOKUP($A36,[1]Wedstrijd4!$C$2:$M$182,11,FALSE)</f>
        <v>11</v>
      </c>
      <c r="H36" s="3">
        <f t="shared" si="0"/>
        <v>108</v>
      </c>
      <c r="I36" s="6">
        <v>34</v>
      </c>
    </row>
    <row r="37" spans="1:14" ht="15" x14ac:dyDescent="0.25">
      <c r="A37" s="6">
        <v>111</v>
      </c>
      <c r="B37" t="s">
        <v>65</v>
      </c>
      <c r="C37" s="7" t="s">
        <v>23</v>
      </c>
      <c r="D37" s="3">
        <f>VLOOKUP($A37,[1]Wedstrijd1!$C$2:$M$152,11,FALSE)</f>
        <v>66</v>
      </c>
      <c r="E37" s="3">
        <f>VLOOKUP($A37,[1]Wedstrijd2!$C$2:$M$153,11,FALSE)</f>
        <v>106</v>
      </c>
      <c r="F37" s="3">
        <f>VLOOKUP($A37,[1]Wedstrijd3!$C$2:$M$180,11,FALSE)</f>
        <v>16</v>
      </c>
      <c r="G37" s="32">
        <f>VLOOKUP($A37,[1]Wedstrijd4!$C$2:$M$182,11,FALSE)</f>
        <v>29</v>
      </c>
      <c r="H37" s="3">
        <f t="shared" si="0"/>
        <v>111</v>
      </c>
      <c r="I37" s="6">
        <v>36</v>
      </c>
    </row>
    <row r="38" spans="1:14" ht="15" x14ac:dyDescent="0.25">
      <c r="A38" s="6">
        <v>126</v>
      </c>
      <c r="B38" t="s">
        <v>67</v>
      </c>
      <c r="C38" s="7" t="s">
        <v>13</v>
      </c>
      <c r="D38" s="3">
        <f>VLOOKUP($A38,[1]Wedstrijd1!$C$2:$M$152,11,FALSE)</f>
        <v>46</v>
      </c>
      <c r="E38" s="3">
        <f>VLOOKUP($A38,[1]Wedstrijd2!$C$2:$M$153,11,FALSE)</f>
        <v>36</v>
      </c>
      <c r="F38" s="3">
        <f>VLOOKUP($A38,[1]Wedstrijd3!$C$2:$M$180,11,FALSE)</f>
        <v>999</v>
      </c>
      <c r="G38" s="32">
        <f>VLOOKUP($A38,[1]Wedstrijd4!$C$2:$M$182,11,FALSE)</f>
        <v>29</v>
      </c>
      <c r="H38" s="3">
        <f t="shared" si="0"/>
        <v>111</v>
      </c>
      <c r="I38" s="6">
        <v>36</v>
      </c>
    </row>
    <row r="39" spans="1:14" ht="15" x14ac:dyDescent="0.25">
      <c r="A39" s="6">
        <v>4</v>
      </c>
      <c r="B39" t="s">
        <v>138</v>
      </c>
      <c r="C39" s="7" t="s">
        <v>16</v>
      </c>
      <c r="D39" s="3">
        <f>VLOOKUP($A39,[1]Wedstrijd1!$C$2:$M$152,11,FALSE)</f>
        <v>20</v>
      </c>
      <c r="E39" s="3">
        <f>VLOOKUP($A39,[1]Wedstrijd2!$C$2:$M$153,11,FALSE)</f>
        <v>58</v>
      </c>
      <c r="F39" s="3">
        <f>VLOOKUP($A39,[1]Wedstrijd3!$C$2:$M$180,11,FALSE)</f>
        <v>39</v>
      </c>
      <c r="G39" s="32">
        <f>VLOOKUP($A39,[1]Wedstrijd4!$C$2:$M$182,11,FALSE)</f>
        <v>90</v>
      </c>
      <c r="H39" s="3">
        <f t="shared" si="0"/>
        <v>117</v>
      </c>
      <c r="I39" s="3">
        <v>38</v>
      </c>
    </row>
    <row r="40" spans="1:14" ht="15" x14ac:dyDescent="0.25">
      <c r="A40" s="6">
        <v>9</v>
      </c>
      <c r="B40" t="s">
        <v>161</v>
      </c>
      <c r="C40" s="7" t="s">
        <v>16</v>
      </c>
      <c r="D40" s="3">
        <f>VLOOKUP($A40,[1]Wedstrijd1!$C$2:$M$152,11,FALSE)</f>
        <v>9</v>
      </c>
      <c r="E40" s="3">
        <f>VLOOKUP($A40,[1]Wedstrijd2!$C$2:$M$153,11,FALSE)</f>
        <v>57</v>
      </c>
      <c r="F40" s="3">
        <f>VLOOKUP($A40,[1]Wedstrijd3!$C$2:$M$180,11,FALSE)</f>
        <v>51</v>
      </c>
      <c r="G40" s="32">
        <f>VLOOKUP($A40,[1]Wedstrijd4!$C$2:$M$182,11,FALSE)</f>
        <v>145</v>
      </c>
      <c r="H40" s="3">
        <f t="shared" si="0"/>
        <v>117</v>
      </c>
      <c r="I40" s="6">
        <v>38</v>
      </c>
      <c r="M40" s="8"/>
      <c r="N40" s="8"/>
    </row>
    <row r="41" spans="1:14" ht="15" x14ac:dyDescent="0.25">
      <c r="A41" s="6">
        <v>105</v>
      </c>
      <c r="B41" t="s">
        <v>101</v>
      </c>
      <c r="C41" s="7" t="s">
        <v>23</v>
      </c>
      <c r="D41" s="3">
        <f>VLOOKUP($A41,[1]Wedstrijd1!$C$2:$M$152,11,FALSE)</f>
        <v>68</v>
      </c>
      <c r="E41" s="3">
        <f>VLOOKUP($A41,[1]Wedstrijd2!$C$2:$M$153,11,FALSE)</f>
        <v>47</v>
      </c>
      <c r="F41" s="3">
        <f>VLOOKUP($A41,[1]Wedstrijd3!$C$2:$M$180,11,FALSE)</f>
        <v>12</v>
      </c>
      <c r="G41" s="32">
        <f>VLOOKUP($A41,[1]Wedstrijd4!$C$2:$M$182,11,FALSE)</f>
        <v>58</v>
      </c>
      <c r="H41" s="3">
        <f t="shared" si="0"/>
        <v>117</v>
      </c>
      <c r="I41" s="3">
        <v>38</v>
      </c>
    </row>
    <row r="42" spans="1:14" ht="15" x14ac:dyDescent="0.25">
      <c r="A42" s="6">
        <v>91</v>
      </c>
      <c r="B42" t="s">
        <v>51</v>
      </c>
      <c r="C42" s="7" t="s">
        <v>46</v>
      </c>
      <c r="D42" s="3">
        <f>VLOOKUP($A42,[1]Wedstrijd1!$C$2:$M$152,11,FALSE)</f>
        <v>71</v>
      </c>
      <c r="E42" s="3">
        <f>VLOOKUP($A42,[1]Wedstrijd2!$C$2:$M$153,11,FALSE)</f>
        <v>29</v>
      </c>
      <c r="F42" s="3">
        <f>VLOOKUP($A42,[1]Wedstrijd3!$C$2:$M$180,11,FALSE)</f>
        <v>144</v>
      </c>
      <c r="G42" s="32">
        <f>VLOOKUP($A42,[1]Wedstrijd4!$C$2:$M$182,11,FALSE)</f>
        <v>21</v>
      </c>
      <c r="H42" s="3">
        <f t="shared" si="0"/>
        <v>121</v>
      </c>
      <c r="I42" s="3">
        <v>41</v>
      </c>
    </row>
    <row r="43" spans="1:14" ht="15" x14ac:dyDescent="0.25">
      <c r="A43" s="6">
        <v>103</v>
      </c>
      <c r="B43" t="s">
        <v>111</v>
      </c>
      <c r="C43" s="7" t="s">
        <v>23</v>
      </c>
      <c r="D43" s="3">
        <f>VLOOKUP($A43,[1]Wedstrijd1!$C$2:$M$152,11,FALSE)</f>
        <v>54</v>
      </c>
      <c r="E43" s="3">
        <f>VLOOKUP($A43,[1]Wedstrijd2!$C$2:$M$153,11,FALSE)</f>
        <v>7</v>
      </c>
      <c r="F43" s="3">
        <f>VLOOKUP($A43,[1]Wedstrijd3!$C$2:$M$180,11,FALSE)</f>
        <v>135</v>
      </c>
      <c r="G43" s="32">
        <f>VLOOKUP($A43,[1]Wedstrijd4!$C$2:$M$182,11,FALSE)</f>
        <v>68</v>
      </c>
      <c r="H43" s="3">
        <f t="shared" si="0"/>
        <v>129</v>
      </c>
      <c r="I43" s="3">
        <v>42</v>
      </c>
    </row>
    <row r="44" spans="1:14" ht="15" x14ac:dyDescent="0.25">
      <c r="A44" s="6">
        <v>112</v>
      </c>
      <c r="B44" t="s">
        <v>78</v>
      </c>
      <c r="C44" s="7" t="s">
        <v>23</v>
      </c>
      <c r="D44" s="3">
        <f>VLOOKUP($A44,[1]Wedstrijd1!$C$2:$M$152,11,FALSE)</f>
        <v>82</v>
      </c>
      <c r="E44" s="3">
        <f>VLOOKUP($A44,[1]Wedstrijd2!$C$2:$M$153,11,FALSE)</f>
        <v>999</v>
      </c>
      <c r="F44" s="3">
        <f>VLOOKUP($A44,[1]Wedstrijd3!$C$2:$M$180,11,FALSE)</f>
        <v>9</v>
      </c>
      <c r="G44" s="32">
        <f>VLOOKUP($A44,[1]Wedstrijd4!$C$2:$M$182,11,FALSE)</f>
        <v>38</v>
      </c>
      <c r="H44" s="3">
        <f t="shared" si="0"/>
        <v>129</v>
      </c>
      <c r="I44" s="6">
        <v>42</v>
      </c>
    </row>
    <row r="45" spans="1:14" ht="15" x14ac:dyDescent="0.25">
      <c r="A45" s="6">
        <v>6</v>
      </c>
      <c r="B45" t="s">
        <v>106</v>
      </c>
      <c r="C45" s="7" t="s">
        <v>16</v>
      </c>
      <c r="D45" s="3">
        <f>VLOOKUP($A45,[1]Wedstrijd1!$C$2:$M$152,11,FALSE)</f>
        <v>16</v>
      </c>
      <c r="E45" s="3">
        <f>VLOOKUP($A45,[1]Wedstrijd2!$C$2:$M$153,11,FALSE)</f>
        <v>51</v>
      </c>
      <c r="F45" s="3">
        <f>VLOOKUP($A45,[1]Wedstrijd3!$C$2:$M$180,11,FALSE)</f>
        <v>84</v>
      </c>
      <c r="G45" s="32">
        <f>VLOOKUP($A45,[1]Wedstrijd4!$C$2:$M$182,11,FALSE)</f>
        <v>63</v>
      </c>
      <c r="H45" s="3">
        <f t="shared" si="0"/>
        <v>130</v>
      </c>
      <c r="I45" s="3">
        <v>44</v>
      </c>
    </row>
    <row r="46" spans="1:14" ht="15" x14ac:dyDescent="0.25">
      <c r="A46" s="6">
        <v>60</v>
      </c>
      <c r="B46" t="s">
        <v>48</v>
      </c>
      <c r="C46" s="7" t="s">
        <v>13</v>
      </c>
      <c r="D46" s="3">
        <f>VLOOKUP($A46,[1]Wedstrijd1!$C$2:$M$152,11,FALSE)</f>
        <v>58</v>
      </c>
      <c r="E46" s="3">
        <f>VLOOKUP($A46,[1]Wedstrijd2!$C$2:$M$153,11,FALSE)</f>
        <v>55</v>
      </c>
      <c r="F46" s="3">
        <f>VLOOKUP($A46,[1]Wedstrijd3!$C$2:$M$180,11,FALSE)</f>
        <v>133</v>
      </c>
      <c r="G46" s="32">
        <f>VLOOKUP($A46,[1]Wedstrijd4!$C$2:$M$182,11,FALSE)</f>
        <v>19</v>
      </c>
      <c r="H46" s="3">
        <f t="shared" si="0"/>
        <v>132</v>
      </c>
      <c r="I46" s="3">
        <v>45</v>
      </c>
    </row>
    <row r="47" spans="1:14" ht="15" x14ac:dyDescent="0.25">
      <c r="A47" s="6">
        <v>35</v>
      </c>
      <c r="B47" t="s">
        <v>73</v>
      </c>
      <c r="C47" s="7" t="s">
        <v>16</v>
      </c>
      <c r="D47" s="3">
        <f>VLOOKUP($A47,[1]Wedstrijd1!$C$2:$M$152,11,FALSE)</f>
        <v>17</v>
      </c>
      <c r="E47" s="3">
        <f>VLOOKUP($A47,[1]Wedstrijd2!$C$2:$M$153,11,FALSE)</f>
        <v>81</v>
      </c>
      <c r="F47" s="3">
        <f>VLOOKUP($A47,[1]Wedstrijd3!$C$2:$M$180,11,FALSE)</f>
        <v>101</v>
      </c>
      <c r="G47" s="32">
        <f>VLOOKUP($A47,[1]Wedstrijd4!$C$2:$M$182,11,FALSE)</f>
        <v>35</v>
      </c>
      <c r="H47" s="3">
        <f t="shared" si="0"/>
        <v>133</v>
      </c>
      <c r="I47" s="3">
        <v>46</v>
      </c>
    </row>
    <row r="48" spans="1:14" ht="15" x14ac:dyDescent="0.25">
      <c r="A48" s="6">
        <v>79</v>
      </c>
      <c r="B48" t="s">
        <v>98</v>
      </c>
      <c r="C48" s="7" t="s">
        <v>29</v>
      </c>
      <c r="D48" s="3">
        <f>VLOOKUP($A48,[1]Wedstrijd1!$C$2:$M$152,11,FALSE)</f>
        <v>40</v>
      </c>
      <c r="E48" s="3">
        <f>VLOOKUP($A48,[1]Wedstrijd2!$C$2:$M$153,11,FALSE)</f>
        <v>41</v>
      </c>
      <c r="F48" s="3">
        <f>VLOOKUP($A48,[1]Wedstrijd3!$C$2:$M$180,11,FALSE)</f>
        <v>134</v>
      </c>
      <c r="G48" s="32">
        <f>VLOOKUP($A48,[1]Wedstrijd4!$C$2:$M$182,11,FALSE)</f>
        <v>55</v>
      </c>
      <c r="H48" s="3">
        <f t="shared" si="0"/>
        <v>136</v>
      </c>
      <c r="I48" s="6">
        <v>47</v>
      </c>
    </row>
    <row r="49" spans="1:9" ht="15" x14ac:dyDescent="0.25">
      <c r="A49" s="6">
        <v>96</v>
      </c>
      <c r="B49" t="s">
        <v>123</v>
      </c>
      <c r="C49" s="7" t="s">
        <v>23</v>
      </c>
      <c r="D49" s="8">
        <f>VLOOKUP($A49,[1]Wedstrijd1!$C$2:$M$152,11,FALSE)</f>
        <v>41</v>
      </c>
      <c r="E49" s="3">
        <f>VLOOKUP($A49,[1]Wedstrijd2!$C$2:$M$153,11,FALSE)</f>
        <v>18</v>
      </c>
      <c r="F49" s="3">
        <f>VLOOKUP($A49,[1]Wedstrijd3!$C$2:$M$180,11,FALSE)</f>
        <v>99</v>
      </c>
      <c r="G49" s="32">
        <f>VLOOKUP($A49,[1]Wedstrijd4!$C$2:$M$182,11,FALSE)</f>
        <v>78</v>
      </c>
      <c r="H49" s="3">
        <f t="shared" si="0"/>
        <v>137</v>
      </c>
      <c r="I49" s="6">
        <v>48</v>
      </c>
    </row>
    <row r="50" spans="1:9" ht="15" x14ac:dyDescent="0.25">
      <c r="A50" s="6">
        <v>31</v>
      </c>
      <c r="B50" t="s">
        <v>36</v>
      </c>
      <c r="C50" s="7" t="s">
        <v>16</v>
      </c>
      <c r="D50" s="3">
        <f>VLOOKUP($A50,[1]Wedstrijd1!$C$2:$M$152,11,FALSE)</f>
        <v>61</v>
      </c>
      <c r="E50" s="3">
        <f>VLOOKUP($A50,[1]Wedstrijd2!$C$2:$M$153,11,FALSE)</f>
        <v>69</v>
      </c>
      <c r="F50" s="3">
        <f>VLOOKUP($A50,[1]Wedstrijd3!$C$2:$M$180,11,FALSE)</f>
        <v>97</v>
      </c>
      <c r="G50" s="32">
        <f>VLOOKUP($A50,[1]Wedstrijd4!$C$2:$M$182,11,FALSE)</f>
        <v>10</v>
      </c>
      <c r="H50" s="3">
        <f t="shared" si="0"/>
        <v>140</v>
      </c>
      <c r="I50" s="6">
        <v>49</v>
      </c>
    </row>
    <row r="51" spans="1:9" ht="15" x14ac:dyDescent="0.25">
      <c r="A51" s="6">
        <v>53</v>
      </c>
      <c r="B51" t="s">
        <v>117</v>
      </c>
      <c r="C51" s="7" t="s">
        <v>13</v>
      </c>
      <c r="D51" s="3">
        <f>VLOOKUP($A51,[1]Wedstrijd1!$C$2:$M$152,11,FALSE)</f>
        <v>73</v>
      </c>
      <c r="E51" s="3">
        <f>VLOOKUP($A51,[1]Wedstrijd2!$C$2:$M$153,11,FALSE)</f>
        <v>33</v>
      </c>
      <c r="F51" s="3">
        <f>VLOOKUP($A51,[1]Wedstrijd3!$C$2:$M$180,11,FALSE)</f>
        <v>35</v>
      </c>
      <c r="G51" s="32">
        <f>VLOOKUP($A51,[1]Wedstrijd4!$C$2:$M$182,11,FALSE)</f>
        <v>73</v>
      </c>
      <c r="H51" s="3">
        <f t="shared" si="0"/>
        <v>141</v>
      </c>
      <c r="I51" s="6">
        <v>50</v>
      </c>
    </row>
    <row r="52" spans="1:9" ht="15" x14ac:dyDescent="0.25">
      <c r="A52" s="6">
        <v>11</v>
      </c>
      <c r="B52" t="s">
        <v>174</v>
      </c>
      <c r="C52" s="7" t="s">
        <v>16</v>
      </c>
      <c r="D52" s="3">
        <f>VLOOKUP($A52,[1]Wedstrijd1!$C$2:$M$152,11,FALSE)</f>
        <v>12</v>
      </c>
      <c r="E52" s="3">
        <f>VLOOKUP($A52,[1]Wedstrijd2!$C$2:$M$153,11,FALSE)</f>
        <v>106</v>
      </c>
      <c r="F52" s="3">
        <f>VLOOKUP($A52,[1]Wedstrijd3!$C$2:$M$180,11,FALSE)</f>
        <v>28</v>
      </c>
      <c r="G52" s="32">
        <f>VLOOKUP($A52,[1]Wedstrijd4!$C$2:$M$182,11,FALSE)</f>
        <v>999</v>
      </c>
      <c r="H52" s="3">
        <f t="shared" si="0"/>
        <v>146</v>
      </c>
      <c r="I52" s="6">
        <v>51</v>
      </c>
    </row>
    <row r="53" spans="1:9" ht="12.75" customHeight="1" x14ac:dyDescent="0.25">
      <c r="A53" s="6">
        <v>86</v>
      </c>
      <c r="B53" t="s">
        <v>72</v>
      </c>
      <c r="C53" s="7" t="s">
        <v>46</v>
      </c>
      <c r="D53" s="3">
        <f>VLOOKUP($A53,[1]Wedstrijd1!$C$2:$M$152,11,FALSE)</f>
        <v>116</v>
      </c>
      <c r="E53" s="3">
        <f>VLOOKUP($A53,[1]Wedstrijd2!$C$2:$M$153,11,FALSE)</f>
        <v>46</v>
      </c>
      <c r="F53" s="3">
        <f>VLOOKUP($A53,[1]Wedstrijd3!$C$2:$M$180,11,FALSE)</f>
        <v>67</v>
      </c>
      <c r="G53" s="32">
        <f>VLOOKUP($A53,[1]Wedstrijd4!$C$2:$M$182,11,FALSE)</f>
        <v>34</v>
      </c>
      <c r="H53" s="3">
        <f t="shared" si="0"/>
        <v>147</v>
      </c>
      <c r="I53" s="3">
        <v>52</v>
      </c>
    </row>
    <row r="54" spans="1:9" ht="15" x14ac:dyDescent="0.25">
      <c r="A54" s="6">
        <v>131</v>
      </c>
      <c r="B54" t="s">
        <v>197</v>
      </c>
      <c r="C54" s="7" t="s">
        <v>16</v>
      </c>
      <c r="D54" s="3">
        <f>VLOOKUP($A54,[1]Wedstrijd1!$C$2:$M$152,11,FALSE)</f>
        <v>21</v>
      </c>
      <c r="E54" s="3">
        <f>VLOOKUP($A54,[1]Wedstrijd2!$C$2:$M$153,11,FALSE)</f>
        <v>49</v>
      </c>
      <c r="F54" s="3">
        <f>VLOOKUP($A54,[1]Wedstrijd3!$C$2:$M$180,11,FALSE)</f>
        <v>79</v>
      </c>
      <c r="G54" s="32">
        <f>VLOOKUP($A54,[1]Wedstrijd4!$C$2:$M$182,11,FALSE)</f>
        <v>999</v>
      </c>
      <c r="H54" s="3">
        <f t="shared" si="0"/>
        <v>149</v>
      </c>
      <c r="I54" s="3">
        <v>53</v>
      </c>
    </row>
    <row r="55" spans="1:9" ht="15" x14ac:dyDescent="0.25">
      <c r="A55" s="6">
        <v>13</v>
      </c>
      <c r="B55" t="s">
        <v>74</v>
      </c>
      <c r="C55" s="7" t="s">
        <v>16</v>
      </c>
      <c r="D55" s="3">
        <f>VLOOKUP($A55,[1]Wedstrijd1!$C$2:$M$152,11,FALSE)</f>
        <v>14</v>
      </c>
      <c r="E55" s="3">
        <f>VLOOKUP($A55,[1]Wedstrijd2!$C$2:$M$153,11,FALSE)</f>
        <v>106</v>
      </c>
      <c r="F55" s="3">
        <f>VLOOKUP($A55,[1]Wedstrijd3!$C$2:$M$180,11,FALSE)</f>
        <v>126</v>
      </c>
      <c r="G55" s="32">
        <f>VLOOKUP($A55,[1]Wedstrijd4!$C$2:$M$182,11,FALSE)</f>
        <v>36</v>
      </c>
      <c r="H55" s="3">
        <f t="shared" si="0"/>
        <v>156</v>
      </c>
      <c r="I55" s="6">
        <v>54</v>
      </c>
    </row>
    <row r="56" spans="1:9" ht="15" x14ac:dyDescent="0.25">
      <c r="A56" s="6">
        <v>51</v>
      </c>
      <c r="B56" t="s">
        <v>144</v>
      </c>
      <c r="C56" s="7" t="s">
        <v>13</v>
      </c>
      <c r="D56" s="8">
        <f>VLOOKUP($A56,[1]Wedstrijd1!$C$2:$M$152,11,FALSE)</f>
        <v>36</v>
      </c>
      <c r="E56" s="3">
        <f>VLOOKUP($A56,[1]Wedstrijd2!$C$2:$M$153,11,FALSE)</f>
        <v>106</v>
      </c>
      <c r="F56" s="3">
        <f>VLOOKUP($A56,[1]Wedstrijd3!$C$2:$M$180,11,FALSE)</f>
        <v>24</v>
      </c>
      <c r="G56" s="32">
        <f>VLOOKUP($A56,[1]Wedstrijd4!$C$2:$M$182,11,FALSE)</f>
        <v>96</v>
      </c>
      <c r="H56" s="3">
        <f t="shared" si="0"/>
        <v>156</v>
      </c>
      <c r="I56" s="6">
        <v>54</v>
      </c>
    </row>
    <row r="57" spans="1:9" ht="15" x14ac:dyDescent="0.25">
      <c r="A57" s="6">
        <v>136</v>
      </c>
      <c r="B57" t="s">
        <v>97</v>
      </c>
      <c r="C57" s="7" t="s">
        <v>46</v>
      </c>
      <c r="D57" s="3">
        <f>VLOOKUP($A57,[1]Wedstrijd1!$C$2:$M$152,11,FALSE)</f>
        <v>50</v>
      </c>
      <c r="E57" s="3">
        <f>VLOOKUP($A57,[1]Wedstrijd2!$C$2:$M$153,11,FALSE)</f>
        <v>52</v>
      </c>
      <c r="F57" s="3">
        <f>VLOOKUP($A57,[1]Wedstrijd3!$C$2:$M$180,11,FALSE)</f>
        <v>999</v>
      </c>
      <c r="G57" s="32">
        <f>VLOOKUP($A57,[1]Wedstrijd4!$C$2:$M$182,11,FALSE)</f>
        <v>54</v>
      </c>
      <c r="H57" s="3">
        <f t="shared" si="0"/>
        <v>156</v>
      </c>
      <c r="I57" s="3">
        <v>54</v>
      </c>
    </row>
    <row r="58" spans="1:9" ht="15" x14ac:dyDescent="0.25">
      <c r="A58" s="6">
        <v>135</v>
      </c>
      <c r="B58" t="s">
        <v>90</v>
      </c>
      <c r="C58" s="7" t="s">
        <v>13</v>
      </c>
      <c r="D58" s="8">
        <f>VLOOKUP($A58,[1]Wedstrijd1!$C$2:$M$152,11,FALSE)</f>
        <v>127</v>
      </c>
      <c r="E58" s="3">
        <f>VLOOKUP($A58,[1]Wedstrijd2!$C$2:$M$153,11,FALSE)</f>
        <v>66</v>
      </c>
      <c r="F58" s="3">
        <f>VLOOKUP($A58,[1]Wedstrijd3!$C$2:$M$180,11,FALSE)</f>
        <v>44</v>
      </c>
      <c r="G58" s="32">
        <f>VLOOKUP($A58,[1]Wedstrijd4!$C$2:$M$182,11,FALSE)</f>
        <v>47</v>
      </c>
      <c r="H58" s="3">
        <f t="shared" si="0"/>
        <v>157</v>
      </c>
      <c r="I58" s="3">
        <v>57</v>
      </c>
    </row>
    <row r="59" spans="1:9" ht="15" x14ac:dyDescent="0.25">
      <c r="A59" s="6">
        <v>80</v>
      </c>
      <c r="B59" t="s">
        <v>60</v>
      </c>
      <c r="C59" s="7" t="s">
        <v>29</v>
      </c>
      <c r="D59" s="3">
        <f>VLOOKUP($A59,[1]Wedstrijd1!$C$2:$M$152,11,FALSE)</f>
        <v>999</v>
      </c>
      <c r="E59" s="3">
        <f>VLOOKUP($A59,[1]Wedstrijd2!$C$2:$M$153,11,FALSE)</f>
        <v>106</v>
      </c>
      <c r="F59" s="3">
        <f>VLOOKUP($A59,[1]Wedstrijd3!$C$2:$M$180,11,FALSE)</f>
        <v>26</v>
      </c>
      <c r="G59" s="32">
        <f>VLOOKUP($A59,[1]Wedstrijd4!$C$2:$M$182,11,FALSE)</f>
        <v>26</v>
      </c>
      <c r="H59" s="3">
        <f t="shared" si="0"/>
        <v>158</v>
      </c>
      <c r="I59" s="3">
        <v>58</v>
      </c>
    </row>
    <row r="60" spans="1:9" ht="15" x14ac:dyDescent="0.25">
      <c r="A60" s="6">
        <v>84</v>
      </c>
      <c r="B60" t="s">
        <v>112</v>
      </c>
      <c r="C60" s="7" t="s">
        <v>85</v>
      </c>
      <c r="D60" s="3">
        <f>VLOOKUP($A60,[1]Wedstrijd1!$C$2:$M$152,11,FALSE)</f>
        <v>55</v>
      </c>
      <c r="E60" s="3">
        <f>VLOOKUP($A60,[1]Wedstrijd2!$C$2:$M$153,11,FALSE)</f>
        <v>37</v>
      </c>
      <c r="F60" s="3">
        <f>VLOOKUP($A60,[1]Wedstrijd3!$C$2:$M$180,11,FALSE)</f>
        <v>122</v>
      </c>
      <c r="G60" s="32">
        <f>VLOOKUP($A60,[1]Wedstrijd4!$C$2:$M$182,11,FALSE)</f>
        <v>69</v>
      </c>
      <c r="H60" s="3">
        <f t="shared" si="0"/>
        <v>161</v>
      </c>
      <c r="I60" s="6">
        <v>59</v>
      </c>
    </row>
    <row r="61" spans="1:9" ht="15" x14ac:dyDescent="0.25">
      <c r="A61" s="6">
        <v>98</v>
      </c>
      <c r="B61" t="s">
        <v>81</v>
      </c>
      <c r="C61" s="7" t="s">
        <v>23</v>
      </c>
      <c r="D61" s="3">
        <f>VLOOKUP($A61,[1]Wedstrijd1!$C$2:$M$152,11,FALSE)</f>
        <v>84</v>
      </c>
      <c r="E61" s="3">
        <f>VLOOKUP($A61,[1]Wedstrijd2!$C$2:$M$153,11,FALSE)</f>
        <v>39</v>
      </c>
      <c r="F61" s="3">
        <f>VLOOKUP($A61,[1]Wedstrijd3!$C$2:$M$180,11,FALSE)</f>
        <v>105</v>
      </c>
      <c r="G61" s="32">
        <f>VLOOKUP($A61,[1]Wedstrijd4!$C$2:$M$182,11,FALSE)</f>
        <v>40</v>
      </c>
      <c r="H61" s="3">
        <f t="shared" si="0"/>
        <v>163</v>
      </c>
      <c r="I61" s="3">
        <v>60</v>
      </c>
    </row>
    <row r="62" spans="1:9" ht="15" x14ac:dyDescent="0.25">
      <c r="A62" s="6">
        <v>99</v>
      </c>
      <c r="B62" t="s">
        <v>63</v>
      </c>
      <c r="C62" s="7" t="s">
        <v>23</v>
      </c>
      <c r="D62" s="3">
        <f>VLOOKUP($A62,[1]Wedstrijd1!$C$2:$M$152,11,FALSE)</f>
        <v>65</v>
      </c>
      <c r="E62" s="3">
        <f>VLOOKUP($A62,[1]Wedstrijd2!$C$2:$M$153,11,FALSE)</f>
        <v>999</v>
      </c>
      <c r="F62" s="3">
        <f>VLOOKUP($A62,[1]Wedstrijd3!$C$2:$M$180,11,FALSE)</f>
        <v>73</v>
      </c>
      <c r="G62" s="32">
        <f>VLOOKUP($A62,[1]Wedstrijd4!$C$2:$M$182,11,FALSE)</f>
        <v>28</v>
      </c>
      <c r="H62" s="3">
        <f t="shared" si="0"/>
        <v>166</v>
      </c>
      <c r="I62" s="3">
        <v>61</v>
      </c>
    </row>
    <row r="63" spans="1:9" ht="15" x14ac:dyDescent="0.25">
      <c r="A63" s="6">
        <v>10</v>
      </c>
      <c r="B63" t="s">
        <v>109</v>
      </c>
      <c r="C63" s="7" t="s">
        <v>16</v>
      </c>
      <c r="D63" s="3">
        <f>VLOOKUP($A63,[1]Wedstrijd1!$C$2:$M$152,11,FALSE)</f>
        <v>8</v>
      </c>
      <c r="E63" s="3">
        <f>VLOOKUP($A63,[1]Wedstrijd2!$C$2:$M$153,11,FALSE)</f>
        <v>106</v>
      </c>
      <c r="F63" s="3">
        <f>VLOOKUP($A63,[1]Wedstrijd3!$C$2:$M$180,11,FALSE)</f>
        <v>96</v>
      </c>
      <c r="G63" s="32">
        <f>VLOOKUP($A63,[1]Wedstrijd4!$C$2:$M$182,11,FALSE)</f>
        <v>66</v>
      </c>
      <c r="H63" s="3">
        <f t="shared" si="0"/>
        <v>170</v>
      </c>
      <c r="I63" s="6">
        <v>62</v>
      </c>
    </row>
    <row r="64" spans="1:9" ht="15" x14ac:dyDescent="0.25">
      <c r="A64" s="6">
        <v>132</v>
      </c>
      <c r="B64" t="s">
        <v>198</v>
      </c>
      <c r="C64" s="7" t="s">
        <v>16</v>
      </c>
      <c r="D64" s="3">
        <f>VLOOKUP($A64,[1]Wedstrijd1!$C$2:$M$152,11,FALSE)</f>
        <v>18</v>
      </c>
      <c r="E64" s="3">
        <f>VLOOKUP($A64,[1]Wedstrijd2!$C$2:$M$153,11,FALSE)</f>
        <v>106</v>
      </c>
      <c r="F64" s="3">
        <f>VLOOKUP($A64,[1]Wedstrijd3!$C$2:$M$180,11,FALSE)</f>
        <v>53</v>
      </c>
      <c r="G64" s="32">
        <f>VLOOKUP($A64,[1]Wedstrijd4!$C$2:$M$182,11,FALSE)</f>
        <v>999</v>
      </c>
      <c r="H64" s="3">
        <f t="shared" si="0"/>
        <v>177</v>
      </c>
      <c r="I64" s="3">
        <v>63</v>
      </c>
    </row>
    <row r="65" spans="1:14" ht="15" x14ac:dyDescent="0.25">
      <c r="A65" s="6">
        <v>140</v>
      </c>
      <c r="B65" t="s">
        <v>116</v>
      </c>
      <c r="C65" s="7" t="s">
        <v>23</v>
      </c>
      <c r="D65" s="3">
        <f>VLOOKUP($A65,[1]Wedstrijd1!$C$2:$M$152,11,FALSE)</f>
        <v>102</v>
      </c>
      <c r="E65" s="3">
        <f>VLOOKUP($A65,[1]Wedstrijd2!$C$2:$M$153,11,FALSE)</f>
        <v>999</v>
      </c>
      <c r="F65" s="3">
        <f>VLOOKUP($A65,[1]Wedstrijd3!$C$2:$M$180,11,FALSE)</f>
        <v>3</v>
      </c>
      <c r="G65" s="32">
        <f>VLOOKUP($A65,[1]Wedstrijd4!$C$2:$M$182,11,FALSE)</f>
        <v>72</v>
      </c>
      <c r="H65" s="3">
        <f t="shared" si="0"/>
        <v>177</v>
      </c>
      <c r="I65" s="6">
        <v>63</v>
      </c>
    </row>
    <row r="66" spans="1:14" ht="15" x14ac:dyDescent="0.25">
      <c r="A66" s="6">
        <v>100</v>
      </c>
      <c r="B66" t="s">
        <v>104</v>
      </c>
      <c r="C66" s="7" t="s">
        <v>23</v>
      </c>
      <c r="D66" s="3">
        <f>VLOOKUP($A66,[1]Wedstrijd1!$C$2:$M$152,11,FALSE)</f>
        <v>11</v>
      </c>
      <c r="E66" s="3">
        <f>VLOOKUP($A66,[1]Wedstrijd2!$C$2:$M$153,11,FALSE)</f>
        <v>106</v>
      </c>
      <c r="F66" s="3">
        <f>VLOOKUP($A66,[1]Wedstrijd3!$C$2:$M$180,11,FALSE)</f>
        <v>146</v>
      </c>
      <c r="G66" s="32">
        <f>VLOOKUP($A66,[1]Wedstrijd4!$C$2:$M$182,11,FALSE)</f>
        <v>61</v>
      </c>
      <c r="H66" s="3">
        <f t="shared" ref="H66:H129" si="1">SUM(D66:G66)-MAX(D66:G66)</f>
        <v>178</v>
      </c>
      <c r="I66" s="6">
        <v>65</v>
      </c>
    </row>
    <row r="67" spans="1:14" ht="15" x14ac:dyDescent="0.25">
      <c r="A67" s="6">
        <v>38</v>
      </c>
      <c r="B67" t="s">
        <v>31</v>
      </c>
      <c r="C67" s="7" t="s">
        <v>16</v>
      </c>
      <c r="D67" s="3">
        <f>VLOOKUP($A67,[1]Wedstrijd1!$C$2:$M$152,11,FALSE)</f>
        <v>94</v>
      </c>
      <c r="E67" s="3">
        <f>VLOOKUP($A67,[1]Wedstrijd2!$C$2:$M$153,11,FALSE)</f>
        <v>79</v>
      </c>
      <c r="F67" s="3">
        <f>VLOOKUP($A67,[1]Wedstrijd3!$C$2:$M$180,11,FALSE)</f>
        <v>999</v>
      </c>
      <c r="G67" s="32">
        <f>VLOOKUP($A67,[1]Wedstrijd4!$C$2:$M$182,11,FALSE)</f>
        <v>7</v>
      </c>
      <c r="H67" s="3">
        <f t="shared" si="1"/>
        <v>180</v>
      </c>
      <c r="I67" s="3">
        <v>66</v>
      </c>
    </row>
    <row r="68" spans="1:14" ht="15" x14ac:dyDescent="0.25">
      <c r="A68" s="6">
        <v>104</v>
      </c>
      <c r="B68" t="s">
        <v>114</v>
      </c>
      <c r="C68" s="7" t="s">
        <v>23</v>
      </c>
      <c r="D68" s="3">
        <f>VLOOKUP($A68,[1]Wedstrijd1!$C$2:$M$152,11,FALSE)</f>
        <v>105</v>
      </c>
      <c r="E68" s="3">
        <f>VLOOKUP($A68,[1]Wedstrijd2!$C$2:$M$153,11,FALSE)</f>
        <v>6</v>
      </c>
      <c r="F68" s="3">
        <f>VLOOKUP($A68,[1]Wedstrijd3!$C$2:$M$180,11,FALSE)</f>
        <v>115</v>
      </c>
      <c r="G68" s="32">
        <f>VLOOKUP($A68,[1]Wedstrijd4!$C$2:$M$182,11,FALSE)</f>
        <v>70</v>
      </c>
      <c r="H68" s="3">
        <f t="shared" si="1"/>
        <v>181</v>
      </c>
      <c r="I68" s="3">
        <v>67</v>
      </c>
    </row>
    <row r="69" spans="1:14" ht="15" x14ac:dyDescent="0.25">
      <c r="A69" s="6">
        <v>37</v>
      </c>
      <c r="B69" t="s">
        <v>142</v>
      </c>
      <c r="C69" s="7" t="s">
        <v>16</v>
      </c>
      <c r="D69" s="3">
        <f>VLOOKUP($A69,[1]Wedstrijd1!$C$2:$M$152,11,FALSE)</f>
        <v>62</v>
      </c>
      <c r="E69" s="3">
        <f>VLOOKUP($A69,[1]Wedstrijd2!$C$2:$M$153,11,FALSE)</f>
        <v>27</v>
      </c>
      <c r="F69" s="3">
        <f>VLOOKUP($A69,[1]Wedstrijd3!$C$2:$M$180,11,FALSE)</f>
        <v>94</v>
      </c>
      <c r="G69" s="32">
        <f>VLOOKUP($A69,[1]Wedstrijd4!$C$2:$M$182,11,FALSE)</f>
        <v>94</v>
      </c>
      <c r="H69" s="3">
        <f t="shared" si="1"/>
        <v>183</v>
      </c>
      <c r="I69" s="3">
        <v>68</v>
      </c>
    </row>
    <row r="70" spans="1:14" ht="15" x14ac:dyDescent="0.25">
      <c r="A70" s="6">
        <v>101</v>
      </c>
      <c r="B70" t="s">
        <v>76</v>
      </c>
      <c r="C70" s="7" t="s">
        <v>23</v>
      </c>
      <c r="D70" s="3">
        <f>VLOOKUP($A70,[1]Wedstrijd1!$C$2:$M$152,11,FALSE)</f>
        <v>126</v>
      </c>
      <c r="E70" s="3">
        <f>VLOOKUP($A70,[1]Wedstrijd2!$C$2:$M$153,11,FALSE)</f>
        <v>74</v>
      </c>
      <c r="F70" s="3">
        <f>VLOOKUP($A70,[1]Wedstrijd3!$C$2:$M$180,11,FALSE)</f>
        <v>72</v>
      </c>
      <c r="G70" s="32">
        <f>VLOOKUP($A70,[1]Wedstrijd4!$C$2:$M$182,11,FALSE)</f>
        <v>37</v>
      </c>
      <c r="H70" s="3">
        <f t="shared" si="1"/>
        <v>183</v>
      </c>
      <c r="I70" s="3">
        <v>68</v>
      </c>
    </row>
    <row r="71" spans="1:14" ht="15" x14ac:dyDescent="0.25">
      <c r="A71" s="6">
        <v>92</v>
      </c>
      <c r="B71" t="s">
        <v>167</v>
      </c>
      <c r="C71" s="7" t="s">
        <v>46</v>
      </c>
      <c r="D71" s="3">
        <f>VLOOKUP($A71,[1]Wedstrijd1!$C$2:$M$152,11,FALSE)</f>
        <v>43</v>
      </c>
      <c r="E71" s="3">
        <f>VLOOKUP($A71,[1]Wedstrijd2!$C$2:$M$153,11,FALSE)</f>
        <v>53</v>
      </c>
      <c r="F71" s="3">
        <f>VLOOKUP($A71,[1]Wedstrijd3!$C$2:$M$180,11,FALSE)</f>
        <v>89</v>
      </c>
      <c r="G71" s="32">
        <f>VLOOKUP($A71,[1]Wedstrijd4!$C$2:$M$182,11,FALSE)</f>
        <v>145</v>
      </c>
      <c r="H71" s="3">
        <f t="shared" si="1"/>
        <v>185</v>
      </c>
      <c r="I71" s="3">
        <v>70</v>
      </c>
    </row>
    <row r="72" spans="1:14" ht="15" x14ac:dyDescent="0.25">
      <c r="A72" s="6">
        <v>94</v>
      </c>
      <c r="B72" t="s">
        <v>100</v>
      </c>
      <c r="C72" s="7" t="s">
        <v>46</v>
      </c>
      <c r="D72" s="3">
        <f>VLOOKUP($A72,[1]Wedstrijd1!$C$2:$M$152,11,FALSE)</f>
        <v>120</v>
      </c>
      <c r="E72" s="3">
        <f>VLOOKUP($A72,[1]Wedstrijd2!$C$2:$M$153,11,FALSE)</f>
        <v>30</v>
      </c>
      <c r="F72" s="3">
        <f>VLOOKUP($A72,[1]Wedstrijd3!$C$2:$M$180,11,FALSE)</f>
        <v>100</v>
      </c>
      <c r="G72" s="32">
        <f>VLOOKUP($A72,[1]Wedstrijd4!$C$2:$M$182,11,FALSE)</f>
        <v>57</v>
      </c>
      <c r="H72" s="3">
        <f t="shared" si="1"/>
        <v>187</v>
      </c>
      <c r="I72" s="6">
        <v>71</v>
      </c>
    </row>
    <row r="73" spans="1:14" ht="15" x14ac:dyDescent="0.25">
      <c r="A73" s="6">
        <v>97</v>
      </c>
      <c r="B73" t="s">
        <v>103</v>
      </c>
      <c r="C73" s="7" t="s">
        <v>23</v>
      </c>
      <c r="D73" s="3">
        <f>VLOOKUP($A73,[1]Wedstrijd1!$C$2:$M$152,11,FALSE)</f>
        <v>108</v>
      </c>
      <c r="E73" s="3">
        <f>VLOOKUP($A73,[1]Wedstrijd2!$C$2:$M$153,11,FALSE)</f>
        <v>77</v>
      </c>
      <c r="F73" s="3">
        <f>VLOOKUP($A73,[1]Wedstrijd3!$C$2:$M$180,11,FALSE)</f>
        <v>52</v>
      </c>
      <c r="G73" s="32">
        <f>VLOOKUP($A73,[1]Wedstrijd4!$C$2:$M$182,11,FALSE)</f>
        <v>60</v>
      </c>
      <c r="H73" s="3">
        <f t="shared" si="1"/>
        <v>189</v>
      </c>
      <c r="I73" s="6">
        <v>72</v>
      </c>
    </row>
    <row r="74" spans="1:14" ht="15" x14ac:dyDescent="0.25">
      <c r="A74" s="6">
        <v>68</v>
      </c>
      <c r="B74" t="s">
        <v>148</v>
      </c>
      <c r="C74" s="7" t="s">
        <v>58</v>
      </c>
      <c r="D74" s="3">
        <f>VLOOKUP($A74,[1]Wedstrijd1!$C$2:$M$152,11,FALSE)</f>
        <v>62</v>
      </c>
      <c r="E74" s="3">
        <f>VLOOKUP($A74,[1]Wedstrijd2!$C$2:$M$153,11,FALSE)</f>
        <v>28</v>
      </c>
      <c r="F74" s="3">
        <f>VLOOKUP($A74,[1]Wedstrijd3!$C$2:$M$180,11,FALSE)</f>
        <v>123</v>
      </c>
      <c r="G74" s="32">
        <f>VLOOKUP($A74,[1]Wedstrijd4!$C$2:$M$182,11,FALSE)</f>
        <v>101</v>
      </c>
      <c r="H74" s="3">
        <f t="shared" si="1"/>
        <v>191</v>
      </c>
      <c r="I74" s="3">
        <v>73</v>
      </c>
    </row>
    <row r="75" spans="1:14" ht="15" x14ac:dyDescent="0.25">
      <c r="A75" s="6">
        <v>1</v>
      </c>
      <c r="B75" t="s">
        <v>120</v>
      </c>
      <c r="C75" s="7" t="s">
        <v>16</v>
      </c>
      <c r="D75" s="3">
        <f>VLOOKUP($A75,[1]Wedstrijd1!$C$2:$M$152,11,FALSE)</f>
        <v>51</v>
      </c>
      <c r="E75" s="3">
        <f>VLOOKUP($A75,[1]Wedstrijd2!$C$2:$M$153,11,FALSE)</f>
        <v>64</v>
      </c>
      <c r="F75" s="3">
        <f>VLOOKUP($A75,[1]Wedstrijd3!$C$2:$M$180,11,FALSE)</f>
        <v>121</v>
      </c>
      <c r="G75" s="32">
        <f>VLOOKUP($A75,[1]Wedstrijd4!$C$2:$M$182,11,FALSE)</f>
        <v>76</v>
      </c>
      <c r="H75" s="3">
        <f t="shared" si="1"/>
        <v>191</v>
      </c>
      <c r="I75" s="3">
        <v>74</v>
      </c>
    </row>
    <row r="76" spans="1:14" ht="15" x14ac:dyDescent="0.25">
      <c r="A76" s="6">
        <v>82</v>
      </c>
      <c r="B76" t="s">
        <v>166</v>
      </c>
      <c r="C76" s="7" t="s">
        <v>85</v>
      </c>
      <c r="D76" s="3">
        <f>VLOOKUP($A76,[1]Wedstrijd1!$C$2:$M$152,11,FALSE)</f>
        <v>78</v>
      </c>
      <c r="E76" s="3">
        <f>VLOOKUP($A76,[1]Wedstrijd2!$C$2:$M$153,11,FALSE)</f>
        <v>106</v>
      </c>
      <c r="F76" s="3">
        <f>VLOOKUP($A76,[1]Wedstrijd3!$C$2:$M$180,11,FALSE)</f>
        <v>7</v>
      </c>
      <c r="G76" s="32">
        <f>VLOOKUP($A76,[1]Wedstrijd4!$C$2:$M$182,11,FALSE)</f>
        <v>145</v>
      </c>
      <c r="H76" s="3">
        <f t="shared" si="1"/>
        <v>191</v>
      </c>
      <c r="I76" s="3">
        <v>74</v>
      </c>
    </row>
    <row r="77" spans="1:14" ht="15" x14ac:dyDescent="0.25">
      <c r="A77" s="6">
        <v>48</v>
      </c>
      <c r="B77" t="s">
        <v>130</v>
      </c>
      <c r="C77" s="7" t="s">
        <v>13</v>
      </c>
      <c r="D77" s="3">
        <f>VLOOKUP($A77,[1]Wedstrijd1!$C$2:$M$152,11,FALSE)</f>
        <v>146</v>
      </c>
      <c r="E77" s="3">
        <f>VLOOKUP($A77,[1]Wedstrijd2!$C$2:$M$153,11,FALSE)</f>
        <v>78</v>
      </c>
      <c r="F77" s="3">
        <f>VLOOKUP($A77,[1]Wedstrijd3!$C$2:$M$180,11,FALSE)</f>
        <v>34</v>
      </c>
      <c r="G77" s="32">
        <f>VLOOKUP($A77,[1]Wedstrijd4!$C$2:$M$182,11,FALSE)</f>
        <v>84</v>
      </c>
      <c r="H77" s="3">
        <f t="shared" si="1"/>
        <v>196</v>
      </c>
      <c r="I77" s="3">
        <v>76</v>
      </c>
    </row>
    <row r="78" spans="1:14" ht="15" x14ac:dyDescent="0.25">
      <c r="A78" s="6">
        <v>5</v>
      </c>
      <c r="B78" t="s">
        <v>150</v>
      </c>
      <c r="C78" s="7" t="s">
        <v>16</v>
      </c>
      <c r="D78" s="3">
        <f>VLOOKUP($A78,[1]Wedstrijd1!$C$2:$M$152,11,FALSE)</f>
        <v>33</v>
      </c>
      <c r="E78" s="3">
        <f>VLOOKUP($A78,[1]Wedstrijd2!$C$2:$M$153,11,FALSE)</f>
        <v>62</v>
      </c>
      <c r="F78" s="3">
        <f>VLOOKUP($A78,[1]Wedstrijd3!$C$2:$M$180,11,FALSE)</f>
        <v>112</v>
      </c>
      <c r="G78" s="32">
        <f>VLOOKUP($A78,[1]Wedstrijd4!$C$2:$M$182,11,FALSE)</f>
        <v>103</v>
      </c>
      <c r="H78" s="3">
        <f t="shared" si="1"/>
        <v>198</v>
      </c>
      <c r="I78" s="3">
        <v>77</v>
      </c>
      <c r="M78" s="8"/>
      <c r="N78" s="8"/>
    </row>
    <row r="79" spans="1:14" ht="15" x14ac:dyDescent="0.25">
      <c r="A79" s="6">
        <v>66</v>
      </c>
      <c r="B79" t="s">
        <v>189</v>
      </c>
      <c r="C79" s="7" t="s">
        <v>58</v>
      </c>
      <c r="D79" s="3">
        <f>VLOOKUP($A79,[1]Wedstrijd1!$C$2:$M$152,11,FALSE)</f>
        <v>86</v>
      </c>
      <c r="E79" s="3">
        <f>VLOOKUP($A79,[1]Wedstrijd2!$C$2:$M$153,11,FALSE)</f>
        <v>71</v>
      </c>
      <c r="F79" s="3">
        <f>VLOOKUP($A79,[1]Wedstrijd3!$C$2:$M$180,11,FALSE)</f>
        <v>47</v>
      </c>
      <c r="G79" s="32">
        <f>VLOOKUP($A79,[1]Wedstrijd4!$C$2:$M$182,11,FALSE)</f>
        <v>999</v>
      </c>
      <c r="H79" s="3">
        <f t="shared" si="1"/>
        <v>204</v>
      </c>
      <c r="I79" s="33">
        <v>78</v>
      </c>
    </row>
    <row r="80" spans="1:14" ht="15" x14ac:dyDescent="0.25">
      <c r="A80" s="6">
        <v>64</v>
      </c>
      <c r="B80" t="s">
        <v>94</v>
      </c>
      <c r="C80" s="7" t="s">
        <v>58</v>
      </c>
      <c r="D80" s="3">
        <f>VLOOKUP($A80,[1]Wedstrijd1!$C$2:$M$152,11,FALSE)</f>
        <v>90</v>
      </c>
      <c r="E80" s="3">
        <f>VLOOKUP($A80,[1]Wedstrijd2!$C$2:$M$153,11,FALSE)</f>
        <v>106</v>
      </c>
      <c r="F80" s="3">
        <f>VLOOKUP($A80,[1]Wedstrijd3!$C$2:$M$180,11,FALSE)</f>
        <v>64</v>
      </c>
      <c r="G80" s="32">
        <f>VLOOKUP($A80,[1]Wedstrijd4!$C$2:$M$182,11,FALSE)</f>
        <v>51</v>
      </c>
      <c r="H80" s="3">
        <f t="shared" si="1"/>
        <v>205</v>
      </c>
      <c r="I80" s="6">
        <v>79</v>
      </c>
    </row>
    <row r="81" spans="1:9" ht="15" x14ac:dyDescent="0.25">
      <c r="A81" s="6">
        <v>125</v>
      </c>
      <c r="B81" t="s">
        <v>134</v>
      </c>
      <c r="C81" s="7" t="s">
        <v>132</v>
      </c>
      <c r="D81" s="3">
        <f>VLOOKUP($A81,[1]Wedstrijd1!$C$2:$M$152,11,FALSE)</f>
        <v>117</v>
      </c>
      <c r="E81" s="3">
        <f>VLOOKUP($A81,[1]Wedstrijd2!$C$2:$M$153,11,FALSE)</f>
        <v>43</v>
      </c>
      <c r="F81" s="3">
        <f>VLOOKUP($A81,[1]Wedstrijd3!$C$2:$M$180,11,FALSE)</f>
        <v>76</v>
      </c>
      <c r="G81" s="32">
        <f>VLOOKUP($A81,[1]Wedstrijd4!$C$2:$M$182,11,FALSE)</f>
        <v>86</v>
      </c>
      <c r="H81" s="3">
        <f t="shared" si="1"/>
        <v>205</v>
      </c>
      <c r="I81" s="3">
        <v>79</v>
      </c>
    </row>
    <row r="82" spans="1:9" ht="15" x14ac:dyDescent="0.25">
      <c r="A82" s="6">
        <v>83</v>
      </c>
      <c r="B82" t="s">
        <v>125</v>
      </c>
      <c r="C82" s="7" t="s">
        <v>85</v>
      </c>
      <c r="D82" s="3">
        <f>VLOOKUP($A82,[1]Wedstrijd1!$C$2:$M$152,11,FALSE)</f>
        <v>44</v>
      </c>
      <c r="E82" s="3">
        <f>VLOOKUP($A82,[1]Wedstrijd2!$C$2:$M$153,11,FALSE)</f>
        <v>106</v>
      </c>
      <c r="F82" s="3">
        <f>VLOOKUP($A82,[1]Wedstrijd3!$C$2:$M$180,11,FALSE)</f>
        <v>86</v>
      </c>
      <c r="G82" s="32">
        <f>VLOOKUP($A82,[1]Wedstrijd4!$C$2:$M$182,11,FALSE)</f>
        <v>80</v>
      </c>
      <c r="H82" s="3">
        <f t="shared" si="1"/>
        <v>210</v>
      </c>
      <c r="I82" s="3">
        <v>81</v>
      </c>
    </row>
    <row r="83" spans="1:9" ht="15" x14ac:dyDescent="0.25">
      <c r="A83" s="6">
        <v>95</v>
      </c>
      <c r="B83" t="s">
        <v>107</v>
      </c>
      <c r="C83" s="7" t="s">
        <v>46</v>
      </c>
      <c r="D83" s="3">
        <f>VLOOKUP($A83,[1]Wedstrijd1!$C$2:$M$152,11,FALSE)</f>
        <v>42</v>
      </c>
      <c r="E83" s="3">
        <f>VLOOKUP($A83,[1]Wedstrijd2!$C$2:$M$153,11,FALSE)</f>
        <v>106</v>
      </c>
      <c r="F83" s="3">
        <f>VLOOKUP($A83,[1]Wedstrijd3!$C$2:$M$180,11,FALSE)</f>
        <v>137</v>
      </c>
      <c r="G83" s="32">
        <f>VLOOKUP($A83,[1]Wedstrijd4!$C$2:$M$182,11,FALSE)</f>
        <v>64</v>
      </c>
      <c r="H83" s="3">
        <f t="shared" si="1"/>
        <v>212</v>
      </c>
      <c r="I83" s="3">
        <v>82</v>
      </c>
    </row>
    <row r="84" spans="1:9" ht="15" x14ac:dyDescent="0.25">
      <c r="A84" s="6">
        <v>119</v>
      </c>
      <c r="B84" t="s">
        <v>95</v>
      </c>
      <c r="C84" s="7" t="s">
        <v>29</v>
      </c>
      <c r="D84" s="3">
        <f>VLOOKUP($A84,[1]Wedstrijd1!$C$2:$M$152,11,FALSE)</f>
        <v>95</v>
      </c>
      <c r="E84" s="3">
        <f>VLOOKUP($A84,[1]Wedstrijd2!$C$2:$M$153,11,FALSE)</f>
        <v>96</v>
      </c>
      <c r="F84" s="3">
        <f>VLOOKUP($A84,[1]Wedstrijd3!$C$2:$M$180,11,FALSE)</f>
        <v>65</v>
      </c>
      <c r="G84" s="32">
        <f>VLOOKUP($A84,[1]Wedstrijd4!$C$2:$M$182,11,FALSE)</f>
        <v>52</v>
      </c>
      <c r="H84" s="3">
        <f t="shared" si="1"/>
        <v>212</v>
      </c>
      <c r="I84" s="3">
        <v>82</v>
      </c>
    </row>
    <row r="85" spans="1:9" ht="15" x14ac:dyDescent="0.25">
      <c r="A85" s="6">
        <v>17</v>
      </c>
      <c r="B85" t="s">
        <v>91</v>
      </c>
      <c r="C85" s="7" t="s">
        <v>16</v>
      </c>
      <c r="D85" s="3">
        <f>VLOOKUP($A85,[1]Wedstrijd1!$C$2:$M$152,11,FALSE)</f>
        <v>93</v>
      </c>
      <c r="E85" s="3">
        <f>VLOOKUP($A85,[1]Wedstrijd2!$C$2:$M$153,11,FALSE)</f>
        <v>73</v>
      </c>
      <c r="F85" s="3">
        <f>VLOOKUP($A85,[1]Wedstrijd3!$C$2:$M$180,11,FALSE)</f>
        <v>95</v>
      </c>
      <c r="G85" s="32">
        <f>VLOOKUP($A85,[1]Wedstrijd4!$C$2:$M$182,11,FALSE)</f>
        <v>48</v>
      </c>
      <c r="H85" s="3">
        <f t="shared" si="1"/>
        <v>214</v>
      </c>
      <c r="I85" s="3">
        <v>84</v>
      </c>
    </row>
    <row r="86" spans="1:9" ht="15" x14ac:dyDescent="0.25">
      <c r="A86" s="6">
        <v>2</v>
      </c>
      <c r="B86" t="s">
        <v>149</v>
      </c>
      <c r="C86" s="7" t="s">
        <v>16</v>
      </c>
      <c r="D86" s="8">
        <f>VLOOKUP($A86,[1]Wedstrijd1!$C$2:$M$152,11,FALSE)</f>
        <v>87</v>
      </c>
      <c r="E86" s="3">
        <f>VLOOKUP($A86,[1]Wedstrijd2!$C$2:$M$153,11,FALSE)</f>
        <v>60</v>
      </c>
      <c r="F86" s="3">
        <f>VLOOKUP($A86,[1]Wedstrijd3!$C$2:$M$180,11,FALSE)</f>
        <v>68</v>
      </c>
      <c r="G86" s="32">
        <f>VLOOKUP($A86,[1]Wedstrijd4!$C$2:$M$182,11,FALSE)</f>
        <v>102</v>
      </c>
      <c r="H86" s="3">
        <f t="shared" si="1"/>
        <v>215</v>
      </c>
      <c r="I86" s="6">
        <v>85</v>
      </c>
    </row>
    <row r="87" spans="1:9" ht="15" x14ac:dyDescent="0.25">
      <c r="A87" s="6">
        <v>67</v>
      </c>
      <c r="B87" t="s">
        <v>128</v>
      </c>
      <c r="C87" s="7" t="s">
        <v>58</v>
      </c>
      <c r="D87" s="3">
        <f>VLOOKUP($A87,[1]Wedstrijd1!$C$2:$M$152,11,FALSE)</f>
        <v>28</v>
      </c>
      <c r="E87" s="3">
        <f>VLOOKUP($A87,[1]Wedstrijd2!$C$2:$M$153,11,FALSE)</f>
        <v>106</v>
      </c>
      <c r="F87" s="3">
        <f>VLOOKUP($A87,[1]Wedstrijd3!$C$2:$M$180,11,FALSE)</f>
        <v>171</v>
      </c>
      <c r="G87" s="32">
        <f>VLOOKUP($A87,[1]Wedstrijd4!$C$2:$M$182,11,FALSE)</f>
        <v>83</v>
      </c>
      <c r="H87" s="3">
        <f t="shared" si="1"/>
        <v>217</v>
      </c>
      <c r="I87" s="3">
        <v>86</v>
      </c>
    </row>
    <row r="88" spans="1:9" ht="15" x14ac:dyDescent="0.25">
      <c r="A88" s="6">
        <v>18</v>
      </c>
      <c r="B88" t="s">
        <v>159</v>
      </c>
      <c r="C88" s="7" t="s">
        <v>16</v>
      </c>
      <c r="D88" s="3">
        <f>VLOOKUP($A88,[1]Wedstrijd1!$C$2:$M$152,11,FALSE)</f>
        <v>34</v>
      </c>
      <c r="E88" s="3">
        <f>VLOOKUP($A88,[1]Wedstrijd2!$C$2:$M$153,11,FALSE)</f>
        <v>106</v>
      </c>
      <c r="F88" s="3">
        <f>VLOOKUP($A88,[1]Wedstrijd3!$C$2:$M$180,11,FALSE)</f>
        <v>78</v>
      </c>
      <c r="G88" s="32">
        <f>VLOOKUP($A88,[1]Wedstrijd4!$C$2:$M$182,11,FALSE)</f>
        <v>126</v>
      </c>
      <c r="H88" s="3">
        <f t="shared" si="1"/>
        <v>218</v>
      </c>
      <c r="I88" s="3">
        <v>87</v>
      </c>
    </row>
    <row r="89" spans="1:9" ht="15" x14ac:dyDescent="0.25">
      <c r="A89" s="6">
        <v>90</v>
      </c>
      <c r="B89" t="s">
        <v>71</v>
      </c>
      <c r="C89" s="7" t="s">
        <v>46</v>
      </c>
      <c r="D89" s="3">
        <f>VLOOKUP($A89,[1]Wedstrijd1!$C$2:$M$152,11,FALSE)</f>
        <v>79</v>
      </c>
      <c r="E89" s="3">
        <f>VLOOKUP($A89,[1]Wedstrijd2!$C$2:$M$153,11,FALSE)</f>
        <v>106</v>
      </c>
      <c r="F89" s="3">
        <f>VLOOKUP($A89,[1]Wedstrijd3!$C$2:$M$180,11,FALSE)</f>
        <v>142</v>
      </c>
      <c r="G89" s="32">
        <f>VLOOKUP($A89,[1]Wedstrijd4!$C$2:$M$182,11,FALSE)</f>
        <v>33</v>
      </c>
      <c r="H89" s="3">
        <f t="shared" si="1"/>
        <v>218</v>
      </c>
      <c r="I89" s="3">
        <v>87</v>
      </c>
    </row>
    <row r="90" spans="1:9" ht="15" x14ac:dyDescent="0.25">
      <c r="A90" s="6">
        <v>16</v>
      </c>
      <c r="B90" t="s">
        <v>119</v>
      </c>
      <c r="C90" s="7" t="s">
        <v>16</v>
      </c>
      <c r="D90" s="8">
        <f>VLOOKUP($A90,[1]Wedstrijd1!$C$2:$M$152,11,FALSE)</f>
        <v>81</v>
      </c>
      <c r="E90" s="3">
        <f>VLOOKUP($A90,[1]Wedstrijd2!$C$2:$M$153,11,FALSE)</f>
        <v>63</v>
      </c>
      <c r="F90" s="3">
        <f>VLOOKUP($A90,[1]Wedstrijd3!$C$2:$M$180,11,FALSE)</f>
        <v>106</v>
      </c>
      <c r="G90" s="32">
        <f>VLOOKUP($A90,[1]Wedstrijd4!$C$2:$M$182,11,FALSE)</f>
        <v>75</v>
      </c>
      <c r="H90" s="3">
        <f t="shared" si="1"/>
        <v>219</v>
      </c>
      <c r="I90" s="3">
        <v>89</v>
      </c>
    </row>
    <row r="91" spans="1:9" ht="15" x14ac:dyDescent="0.25">
      <c r="A91" s="6">
        <v>56</v>
      </c>
      <c r="B91" t="s">
        <v>157</v>
      </c>
      <c r="C91" s="7" t="s">
        <v>13</v>
      </c>
      <c r="D91" s="3">
        <f>VLOOKUP($A91,[1]Wedstrijd1!$C$2:$M$152,11,FALSE)</f>
        <v>106</v>
      </c>
      <c r="E91" s="3">
        <f>VLOOKUP($A91,[1]Wedstrijd2!$C$2:$M$153,11,FALSE)</f>
        <v>106</v>
      </c>
      <c r="F91" s="3">
        <f>VLOOKUP($A91,[1]Wedstrijd3!$C$2:$M$180,11,FALSE)</f>
        <v>8</v>
      </c>
      <c r="G91" s="32">
        <f>VLOOKUP($A91,[1]Wedstrijd4!$C$2:$M$182,11,FALSE)</f>
        <v>117</v>
      </c>
      <c r="H91" s="3">
        <f t="shared" si="1"/>
        <v>220</v>
      </c>
      <c r="I91" s="3">
        <v>90</v>
      </c>
    </row>
    <row r="92" spans="1:9" ht="15" x14ac:dyDescent="0.25">
      <c r="A92" s="6">
        <v>57</v>
      </c>
      <c r="B92" t="s">
        <v>137</v>
      </c>
      <c r="C92" s="7" t="s">
        <v>13</v>
      </c>
      <c r="D92" s="3">
        <f>VLOOKUP($A92,[1]Wedstrijd1!$C$2:$M$152,11,FALSE)</f>
        <v>132</v>
      </c>
      <c r="E92" s="3">
        <f>VLOOKUP($A92,[1]Wedstrijd2!$C$2:$M$153,11,FALSE)</f>
        <v>106</v>
      </c>
      <c r="F92" s="3">
        <f>VLOOKUP($A92,[1]Wedstrijd3!$C$2:$M$180,11,FALSE)</f>
        <v>25</v>
      </c>
      <c r="G92" s="32">
        <f>VLOOKUP($A92,[1]Wedstrijd4!$C$2:$M$182,11,FALSE)</f>
        <v>89</v>
      </c>
      <c r="H92" s="3">
        <f t="shared" si="1"/>
        <v>220</v>
      </c>
      <c r="I92" s="6">
        <v>90</v>
      </c>
    </row>
    <row r="93" spans="1:9" ht="15" x14ac:dyDescent="0.25">
      <c r="A93" s="6">
        <v>46</v>
      </c>
      <c r="B93" t="s">
        <v>136</v>
      </c>
      <c r="C93" s="7" t="s">
        <v>13</v>
      </c>
      <c r="D93" s="3">
        <f>VLOOKUP($A93,[1]Wedstrijd1!$C$2:$M$152,11,FALSE)</f>
        <v>31</v>
      </c>
      <c r="E93" s="3">
        <f>VLOOKUP($A93,[1]Wedstrijd2!$C$2:$M$153,11,FALSE)</f>
        <v>106</v>
      </c>
      <c r="F93" s="3">
        <f>VLOOKUP($A93,[1]Wedstrijd3!$C$2:$M$180,11,FALSE)</f>
        <v>129</v>
      </c>
      <c r="G93" s="32">
        <f>VLOOKUP($A93,[1]Wedstrijd4!$C$2:$M$182,11,FALSE)</f>
        <v>88</v>
      </c>
      <c r="H93" s="3">
        <f t="shared" si="1"/>
        <v>225</v>
      </c>
      <c r="I93" s="6">
        <v>92</v>
      </c>
    </row>
    <row r="94" spans="1:9" ht="15" x14ac:dyDescent="0.25">
      <c r="A94" s="6">
        <v>149</v>
      </c>
      <c r="B94" t="s">
        <v>84</v>
      </c>
      <c r="C94" t="s">
        <v>85</v>
      </c>
      <c r="D94" s="3">
        <f>VLOOKUP($A94,[1]Wedstrijd1!$C$2:$M$152,11,FALSE)</f>
        <v>80</v>
      </c>
      <c r="E94" s="3">
        <f>VLOOKUP($A94,[1]Wedstrijd2!$C$2:$M$153,11,FALSE)</f>
        <v>999</v>
      </c>
      <c r="F94" s="3">
        <f>VLOOKUP($A94,[1]Wedstrijd3!$C$2:$M$180,11,FALSE)</f>
        <v>110</v>
      </c>
      <c r="G94" s="32">
        <f>VLOOKUP($A94,[1]Wedstrijd4!$C$2:$M$182,11,FALSE)</f>
        <v>43</v>
      </c>
      <c r="H94" s="3">
        <f t="shared" si="1"/>
        <v>233</v>
      </c>
      <c r="I94" s="6">
        <v>93</v>
      </c>
    </row>
    <row r="95" spans="1:9" ht="15" x14ac:dyDescent="0.25">
      <c r="A95" s="6">
        <v>50</v>
      </c>
      <c r="B95" t="s">
        <v>139</v>
      </c>
      <c r="C95" s="7" t="s">
        <v>13</v>
      </c>
      <c r="D95" s="3">
        <f>VLOOKUP($A95,[1]Wedstrijd1!$C$2:$M$152,11,FALSE)</f>
        <v>123</v>
      </c>
      <c r="E95" s="3">
        <f>VLOOKUP($A95,[1]Wedstrijd2!$C$2:$M$153,11,FALSE)</f>
        <v>106</v>
      </c>
      <c r="F95" s="3">
        <f>VLOOKUP($A95,[1]Wedstrijd3!$C$2:$M$180,11,FALSE)</f>
        <v>37</v>
      </c>
      <c r="G95" s="32">
        <f>VLOOKUP($A95,[1]Wedstrijd4!$C$2:$M$182,11,FALSE)</f>
        <v>91</v>
      </c>
      <c r="H95" s="3">
        <f t="shared" si="1"/>
        <v>234</v>
      </c>
      <c r="I95" s="3">
        <v>94</v>
      </c>
    </row>
    <row r="96" spans="1:9" ht="15" x14ac:dyDescent="0.25">
      <c r="A96" s="6">
        <v>62</v>
      </c>
      <c r="B96" t="s">
        <v>93</v>
      </c>
      <c r="C96" s="7" t="s">
        <v>58</v>
      </c>
      <c r="D96" s="3">
        <f>VLOOKUP($A96,[1]Wedstrijd1!$C$2:$M$152,11,FALSE)</f>
        <v>999</v>
      </c>
      <c r="E96" s="3">
        <f>VLOOKUP($A96,[1]Wedstrijd2!$C$2:$M$153,11,FALSE)</f>
        <v>106</v>
      </c>
      <c r="F96" s="3">
        <f>VLOOKUP($A96,[1]Wedstrijd3!$C$2:$M$180,11,FALSE)</f>
        <v>82</v>
      </c>
      <c r="G96" s="32">
        <f>VLOOKUP($A96,[1]Wedstrijd4!$C$2:$M$182,11,FALSE)</f>
        <v>49</v>
      </c>
      <c r="H96" s="3">
        <f t="shared" si="1"/>
        <v>237</v>
      </c>
      <c r="I96" s="6">
        <v>95</v>
      </c>
    </row>
    <row r="97" spans="1:9" ht="15" x14ac:dyDescent="0.25">
      <c r="A97" s="6">
        <v>117</v>
      </c>
      <c r="B97" t="s">
        <v>146</v>
      </c>
      <c r="C97" s="7" t="s">
        <v>29</v>
      </c>
      <c r="D97" s="3">
        <f>VLOOKUP($A97,[1]Wedstrijd1!$C$2:$M$152,11,FALSE)</f>
        <v>122</v>
      </c>
      <c r="E97" s="3">
        <f>VLOOKUP($A97,[1]Wedstrijd2!$C$2:$M$153,11,FALSE)</f>
        <v>32</v>
      </c>
      <c r="F97" s="3">
        <f>VLOOKUP($A97,[1]Wedstrijd3!$C$2:$M$180,11,FALSE)</f>
        <v>108</v>
      </c>
      <c r="G97" s="32">
        <f>VLOOKUP($A97,[1]Wedstrijd4!$C$2:$M$182,11,FALSE)</f>
        <v>98</v>
      </c>
      <c r="H97" s="3">
        <f t="shared" si="1"/>
        <v>238</v>
      </c>
      <c r="I97" s="3">
        <v>96</v>
      </c>
    </row>
    <row r="98" spans="1:9" ht="15" x14ac:dyDescent="0.25">
      <c r="A98" s="6">
        <v>76</v>
      </c>
      <c r="B98" t="s">
        <v>83</v>
      </c>
      <c r="C98" s="7" t="s">
        <v>29</v>
      </c>
      <c r="D98" s="3">
        <f>VLOOKUP($A98,[1]Wedstrijd1!$C$2:$M$152,11,FALSE)</f>
        <v>91</v>
      </c>
      <c r="E98" s="3">
        <f>VLOOKUP($A98,[1]Wedstrijd2!$C$2:$M$153,11,FALSE)</f>
        <v>106</v>
      </c>
      <c r="F98" s="3">
        <f>VLOOKUP($A98,[1]Wedstrijd3!$C$2:$M$180,11,FALSE)</f>
        <v>107</v>
      </c>
      <c r="G98" s="32">
        <f>VLOOKUP($A98,[1]Wedstrijd4!$C$2:$M$182,11,FALSE)</f>
        <v>42</v>
      </c>
      <c r="H98" s="3">
        <f t="shared" si="1"/>
        <v>239</v>
      </c>
      <c r="I98" s="6">
        <v>97</v>
      </c>
    </row>
    <row r="99" spans="1:9" ht="15" x14ac:dyDescent="0.25">
      <c r="A99" s="6">
        <v>120</v>
      </c>
      <c r="B99" t="s">
        <v>143</v>
      </c>
      <c r="C99" s="7" t="s">
        <v>29</v>
      </c>
      <c r="D99" s="3">
        <f>VLOOKUP($A99,[1]Wedstrijd1!$C$2:$M$152,11,FALSE)</f>
        <v>83</v>
      </c>
      <c r="E99" s="3">
        <f>VLOOKUP($A99,[1]Wedstrijd2!$C$2:$M$153,11,FALSE)</f>
        <v>106</v>
      </c>
      <c r="F99" s="3">
        <f>VLOOKUP($A99,[1]Wedstrijd3!$C$2:$M$180,11,FALSE)</f>
        <v>61</v>
      </c>
      <c r="G99" s="32">
        <f>VLOOKUP($A99,[1]Wedstrijd4!$C$2:$M$182,11,FALSE)</f>
        <v>95</v>
      </c>
      <c r="H99" s="3">
        <f t="shared" si="1"/>
        <v>239</v>
      </c>
      <c r="I99" s="3">
        <v>97</v>
      </c>
    </row>
    <row r="100" spans="1:9" ht="15" x14ac:dyDescent="0.25">
      <c r="A100" s="6">
        <v>59</v>
      </c>
      <c r="B100" t="s">
        <v>82</v>
      </c>
      <c r="C100" s="7" t="s">
        <v>13</v>
      </c>
      <c r="D100" s="3">
        <f>VLOOKUP($A100,[1]Wedstrijd1!$C$2:$M$152,11,FALSE)</f>
        <v>999</v>
      </c>
      <c r="E100" s="3">
        <f>VLOOKUP($A100,[1]Wedstrijd2!$C$2:$M$153,11,FALSE)</f>
        <v>61</v>
      </c>
      <c r="F100" s="3">
        <f>VLOOKUP($A100,[1]Wedstrijd3!$C$2:$M$180,11,FALSE)</f>
        <v>139</v>
      </c>
      <c r="G100" s="32">
        <f>VLOOKUP($A100,[1]Wedstrijd4!$C$2:$M$182,11,FALSE)</f>
        <v>41</v>
      </c>
      <c r="H100" s="3">
        <f t="shared" si="1"/>
        <v>241</v>
      </c>
      <c r="I100" s="6">
        <v>99</v>
      </c>
    </row>
    <row r="101" spans="1:9" ht="15" x14ac:dyDescent="0.25">
      <c r="A101" s="6">
        <v>122</v>
      </c>
      <c r="B101" t="s">
        <v>131</v>
      </c>
      <c r="C101" s="7" t="s">
        <v>132</v>
      </c>
      <c r="D101" s="3">
        <f>VLOOKUP($A101,[1]Wedstrijd1!$C$2:$M$152,11,FALSE)</f>
        <v>119</v>
      </c>
      <c r="E101" s="3">
        <f>VLOOKUP($A101,[1]Wedstrijd2!$C$2:$M$153,11,FALSE)</f>
        <v>40</v>
      </c>
      <c r="F101" s="3">
        <f>VLOOKUP($A101,[1]Wedstrijd3!$C$2:$M$180,11,FALSE)</f>
        <v>999</v>
      </c>
      <c r="G101" s="32">
        <f>VLOOKUP($A101,[1]Wedstrijd4!$C$2:$M$182,11,FALSE)</f>
        <v>85</v>
      </c>
      <c r="H101" s="3">
        <f t="shared" si="1"/>
        <v>244</v>
      </c>
      <c r="I101" s="3">
        <v>100</v>
      </c>
    </row>
    <row r="102" spans="1:9" ht="15" x14ac:dyDescent="0.25">
      <c r="A102" s="6">
        <v>115</v>
      </c>
      <c r="B102" t="s">
        <v>110</v>
      </c>
      <c r="C102" s="7" t="s">
        <v>23</v>
      </c>
      <c r="D102" s="3">
        <f>VLOOKUP($A102,[1]Wedstrijd1!$C$2:$M$152,11,FALSE)</f>
        <v>72</v>
      </c>
      <c r="E102" s="3">
        <f>VLOOKUP($A102,[1]Wedstrijd2!$C$2:$M$153,11,FALSE)</f>
        <v>106</v>
      </c>
      <c r="F102" s="3">
        <f>VLOOKUP($A102,[1]Wedstrijd3!$C$2:$M$180,11,FALSE)</f>
        <v>141</v>
      </c>
      <c r="G102" s="32">
        <f>VLOOKUP($A102,[1]Wedstrijd4!$C$2:$M$182,11,FALSE)</f>
        <v>67</v>
      </c>
      <c r="H102" s="3">
        <f t="shared" si="1"/>
        <v>245</v>
      </c>
      <c r="I102" s="3">
        <v>101</v>
      </c>
    </row>
    <row r="103" spans="1:9" ht="15" x14ac:dyDescent="0.25">
      <c r="A103" s="6">
        <v>121</v>
      </c>
      <c r="B103" t="s">
        <v>169</v>
      </c>
      <c r="C103" s="7" t="s">
        <v>132</v>
      </c>
      <c r="D103" s="3">
        <f>VLOOKUP($A103,[1]Wedstrijd1!$C$2:$M$152,11,FALSE)</f>
        <v>96</v>
      </c>
      <c r="E103" s="3">
        <f>VLOOKUP($A103,[1]Wedstrijd2!$C$2:$M$153,11,FALSE)</f>
        <v>59</v>
      </c>
      <c r="F103" s="3">
        <f>VLOOKUP($A103,[1]Wedstrijd3!$C$2:$M$180,11,FALSE)</f>
        <v>92</v>
      </c>
      <c r="G103" s="32">
        <f>VLOOKUP($A103,[1]Wedstrijd4!$C$2:$M$182,11,FALSE)</f>
        <v>145</v>
      </c>
      <c r="H103" s="3">
        <f t="shared" si="1"/>
        <v>247</v>
      </c>
      <c r="I103" s="3">
        <v>102</v>
      </c>
    </row>
    <row r="104" spans="1:9" ht="15" x14ac:dyDescent="0.25">
      <c r="A104" s="6">
        <v>102</v>
      </c>
      <c r="B104" s="7" t="s">
        <v>168</v>
      </c>
      <c r="C104" s="7" t="s">
        <v>23</v>
      </c>
      <c r="D104" s="3">
        <f>VLOOKUP($A104,[1]Wedstrijd1!$C$2:$M$152,11,FALSE)</f>
        <v>48</v>
      </c>
      <c r="E104" s="3">
        <f>VLOOKUP($A104,[1]Wedstrijd2!$C$2:$M$153,11,FALSE)</f>
        <v>999</v>
      </c>
      <c r="F104" s="3">
        <f>VLOOKUP($A104,[1]Wedstrijd3!$C$2:$M$180,11,FALSE)</f>
        <v>74</v>
      </c>
      <c r="G104" s="32">
        <f>VLOOKUP($A104,[1]Wedstrijd4!$C$2:$M$182,11,FALSE)</f>
        <v>145</v>
      </c>
      <c r="H104" s="3">
        <f t="shared" si="1"/>
        <v>267</v>
      </c>
      <c r="I104" s="3">
        <v>103</v>
      </c>
    </row>
    <row r="105" spans="1:9" ht="15" x14ac:dyDescent="0.25">
      <c r="A105" s="6">
        <v>22</v>
      </c>
      <c r="B105" t="s">
        <v>179</v>
      </c>
      <c r="C105" s="7" t="s">
        <v>16</v>
      </c>
      <c r="D105" s="3">
        <f>VLOOKUP($A105,[1]Wedstrijd1!$C$2:$M$152,11,FALSE)</f>
        <v>97</v>
      </c>
      <c r="E105" s="3">
        <f>VLOOKUP($A105,[1]Wedstrijd2!$C$2:$M$153,11,FALSE)</f>
        <v>106</v>
      </c>
      <c r="F105" s="3">
        <f>VLOOKUP($A105,[1]Wedstrijd3!$C$2:$M$180,11,FALSE)</f>
        <v>50</v>
      </c>
      <c r="G105" s="32">
        <f>VLOOKUP($A105,[1]Wedstrijd4!$C$2:$M$182,11,FALSE)</f>
        <v>999</v>
      </c>
      <c r="H105" s="3">
        <f t="shared" si="1"/>
        <v>253</v>
      </c>
      <c r="I105" s="6">
        <v>104</v>
      </c>
    </row>
    <row r="106" spans="1:9" ht="15" x14ac:dyDescent="0.25">
      <c r="A106" s="6">
        <v>7</v>
      </c>
      <c r="B106" t="s">
        <v>124</v>
      </c>
      <c r="C106" s="7" t="s">
        <v>16</v>
      </c>
      <c r="D106" s="3">
        <f>VLOOKUP($A106,[1]Wedstrijd1!$C$2:$M$152,11,FALSE)</f>
        <v>69</v>
      </c>
      <c r="E106" s="3">
        <f>VLOOKUP($A106,[1]Wedstrijd2!$C$2:$M$153,11,FALSE)</f>
        <v>106</v>
      </c>
      <c r="F106" s="3">
        <f>VLOOKUP($A106,[1]Wedstrijd3!$C$2:$M$180,11,FALSE)</f>
        <v>140</v>
      </c>
      <c r="G106" s="32">
        <f>VLOOKUP($A106,[1]Wedstrijd4!$C$2:$M$182,11,FALSE)</f>
        <v>79</v>
      </c>
      <c r="H106" s="3">
        <f t="shared" si="1"/>
        <v>254</v>
      </c>
      <c r="I106" s="3">
        <v>105</v>
      </c>
    </row>
    <row r="107" spans="1:9" ht="15" x14ac:dyDescent="0.25">
      <c r="A107" s="6">
        <v>21</v>
      </c>
      <c r="B107" t="s">
        <v>177</v>
      </c>
      <c r="C107" s="7" t="s">
        <v>16</v>
      </c>
      <c r="D107" s="3">
        <f>VLOOKUP($A107,[1]Wedstrijd1!$C$2:$M$152,11,FALSE)</f>
        <v>146</v>
      </c>
      <c r="E107" s="3">
        <f>VLOOKUP($A107,[1]Wedstrijd2!$C$2:$M$153,11,FALSE)</f>
        <v>34</v>
      </c>
      <c r="F107" s="3">
        <f>VLOOKUP($A107,[1]Wedstrijd3!$C$2:$M$180,11,FALSE)</f>
        <v>77</v>
      </c>
      <c r="G107" s="32">
        <f>VLOOKUP($A107,[1]Wedstrijd4!$C$2:$M$182,11,FALSE)</f>
        <v>999</v>
      </c>
      <c r="H107" s="3">
        <f t="shared" si="1"/>
        <v>257</v>
      </c>
      <c r="I107" s="6">
        <v>106</v>
      </c>
    </row>
    <row r="108" spans="1:9" ht="15" x14ac:dyDescent="0.25">
      <c r="A108" s="6">
        <v>58</v>
      </c>
      <c r="B108" t="s">
        <v>108</v>
      </c>
      <c r="C108" s="7" t="s">
        <v>13</v>
      </c>
      <c r="D108" s="3">
        <f>VLOOKUP($A108,[1]Wedstrijd1!$C$2:$M$152,11,FALSE)</f>
        <v>109</v>
      </c>
      <c r="E108" s="3">
        <f>VLOOKUP($A108,[1]Wedstrijd2!$C$2:$M$153,11,FALSE)</f>
        <v>999</v>
      </c>
      <c r="F108" s="3">
        <f>VLOOKUP($A108,[1]Wedstrijd3!$C$2:$M$180,11,FALSE)</f>
        <v>83</v>
      </c>
      <c r="G108" s="32">
        <f>VLOOKUP($A108,[1]Wedstrijd4!$C$2:$M$182,11,FALSE)</f>
        <v>65</v>
      </c>
      <c r="H108" s="3">
        <f t="shared" si="1"/>
        <v>257</v>
      </c>
      <c r="I108" s="3">
        <v>106</v>
      </c>
    </row>
    <row r="109" spans="1:9" ht="15" x14ac:dyDescent="0.25">
      <c r="A109" s="6">
        <v>44</v>
      </c>
      <c r="B109" t="s">
        <v>155</v>
      </c>
      <c r="C109" s="7" t="s">
        <v>13</v>
      </c>
      <c r="D109" s="3">
        <f>VLOOKUP($A109,[1]Wedstrijd1!$C$2:$M$152,11,FALSE)</f>
        <v>146</v>
      </c>
      <c r="E109" s="3">
        <f>VLOOKUP($A109,[1]Wedstrijd2!$C$2:$M$153,11,FALSE)</f>
        <v>106</v>
      </c>
      <c r="F109" s="3">
        <f>VLOOKUP($A109,[1]Wedstrijd3!$C$2:$M$180,11,FALSE)</f>
        <v>48</v>
      </c>
      <c r="G109" s="32">
        <f>VLOOKUP($A109,[1]Wedstrijd4!$C$2:$M$182,11,FALSE)</f>
        <v>112</v>
      </c>
      <c r="H109" s="3">
        <f t="shared" si="1"/>
        <v>266</v>
      </c>
      <c r="I109" s="3">
        <v>108</v>
      </c>
    </row>
    <row r="110" spans="1:9" ht="15" x14ac:dyDescent="0.25">
      <c r="A110" s="6">
        <v>15</v>
      </c>
      <c r="B110" t="s">
        <v>162</v>
      </c>
      <c r="C110" s="7" t="s">
        <v>16</v>
      </c>
      <c r="D110" s="3">
        <f>VLOOKUP($A110,[1]Wedstrijd1!$C$2:$M$152,11,FALSE)</f>
        <v>62</v>
      </c>
      <c r="E110" s="3">
        <f>VLOOKUP($A110,[1]Wedstrijd2!$C$2:$M$153,11,FALSE)</f>
        <v>76</v>
      </c>
      <c r="F110" s="3">
        <f>VLOOKUP($A110,[1]Wedstrijd3!$C$2:$M$180,11,FALSE)</f>
        <v>999</v>
      </c>
      <c r="G110" s="32">
        <f>VLOOKUP($A110,[1]Wedstrijd4!$C$2:$M$182,11,FALSE)</f>
        <v>145</v>
      </c>
      <c r="H110" s="3">
        <f t="shared" si="1"/>
        <v>283</v>
      </c>
      <c r="I110" s="6">
        <v>109</v>
      </c>
    </row>
    <row r="111" spans="1:9" ht="15" x14ac:dyDescent="0.25">
      <c r="A111" s="6">
        <v>88</v>
      </c>
      <c r="B111" t="s">
        <v>153</v>
      </c>
      <c r="C111" s="7" t="s">
        <v>46</v>
      </c>
      <c r="D111" s="3">
        <f>VLOOKUP($A111,[1]Wedstrijd1!$C$2:$M$152,11,FALSE)</f>
        <v>114</v>
      </c>
      <c r="E111" s="3">
        <f>VLOOKUP($A111,[1]Wedstrijd2!$C$2:$M$153,11,FALSE)</f>
        <v>72</v>
      </c>
      <c r="F111" s="3">
        <f>VLOOKUP($A111,[1]Wedstrijd3!$C$2:$M$180,11,FALSE)</f>
        <v>88</v>
      </c>
      <c r="G111" s="32">
        <f>VLOOKUP($A111,[1]Wedstrijd4!$C$2:$M$182,11,FALSE)</f>
        <v>108</v>
      </c>
      <c r="H111" s="3">
        <f t="shared" si="1"/>
        <v>268</v>
      </c>
      <c r="I111" s="3">
        <v>110</v>
      </c>
    </row>
    <row r="112" spans="1:9" ht="15" x14ac:dyDescent="0.25">
      <c r="A112" s="6">
        <v>47</v>
      </c>
      <c r="B112" t="s">
        <v>164</v>
      </c>
      <c r="C112" s="7" t="s">
        <v>13</v>
      </c>
      <c r="D112" s="3">
        <f>VLOOKUP($A112,[1]Wedstrijd1!$C$2:$M$152,11,FALSE)</f>
        <v>37</v>
      </c>
      <c r="E112" s="3">
        <f>VLOOKUP($A112,[1]Wedstrijd2!$C$2:$M$153,11,FALSE)</f>
        <v>106</v>
      </c>
      <c r="F112" s="3">
        <f>VLOOKUP($A112,[1]Wedstrijd3!$C$2:$M$180,11,FALSE)</f>
        <v>128</v>
      </c>
      <c r="G112" s="32">
        <f>VLOOKUP($A112,[1]Wedstrijd4!$C$2:$M$182,11,FALSE)</f>
        <v>145</v>
      </c>
      <c r="H112" s="3">
        <f t="shared" si="1"/>
        <v>271</v>
      </c>
      <c r="I112" s="33">
        <v>111</v>
      </c>
    </row>
    <row r="113" spans="1:9" ht="15" x14ac:dyDescent="0.25">
      <c r="A113" s="6">
        <v>26</v>
      </c>
      <c r="B113" t="s">
        <v>183</v>
      </c>
      <c r="C113" s="7" t="s">
        <v>16</v>
      </c>
      <c r="D113" s="3">
        <f>VLOOKUP($A113,[1]Wedstrijd1!$C$2:$M$152,11,FALSE)</f>
        <v>56</v>
      </c>
      <c r="E113" s="3">
        <f>VLOOKUP($A113,[1]Wedstrijd2!$C$2:$M$153,11,FALSE)</f>
        <v>106</v>
      </c>
      <c r="F113" s="3">
        <f>VLOOKUP($A113,[1]Wedstrijd3!$C$2:$M$180,11,FALSE)</f>
        <v>116</v>
      </c>
      <c r="G113" s="32">
        <f>VLOOKUP($A113,[1]Wedstrijd4!$C$2:$M$182,11,FALSE)</f>
        <v>999</v>
      </c>
      <c r="H113" s="3">
        <f t="shared" si="1"/>
        <v>278</v>
      </c>
      <c r="I113" s="33">
        <v>112</v>
      </c>
    </row>
    <row r="114" spans="1:9" ht="12.75" customHeight="1" x14ac:dyDescent="0.25">
      <c r="A114" s="6">
        <v>70</v>
      </c>
      <c r="B114" t="s">
        <v>191</v>
      </c>
      <c r="C114" s="7" t="s">
        <v>58</v>
      </c>
      <c r="D114" s="3">
        <f>VLOOKUP($A114,[1]Wedstrijd1!$C$2:$M$152,11,FALSE)</f>
        <v>128</v>
      </c>
      <c r="E114" s="3">
        <f>VLOOKUP($A114,[1]Wedstrijd2!$C$2:$M$153,11,FALSE)</f>
        <v>106</v>
      </c>
      <c r="F114" s="3">
        <f>VLOOKUP($A114,[1]Wedstrijd3!$C$2:$M$180,11,FALSE)</f>
        <v>45</v>
      </c>
      <c r="G114" s="32">
        <f>VLOOKUP($A114,[1]Wedstrijd4!$C$2:$M$182,11,FALSE)</f>
        <v>999</v>
      </c>
      <c r="H114" s="3">
        <f t="shared" si="1"/>
        <v>279</v>
      </c>
      <c r="I114" s="3">
        <v>113</v>
      </c>
    </row>
    <row r="115" spans="1:9" ht="15" x14ac:dyDescent="0.25">
      <c r="A115" s="6">
        <v>73</v>
      </c>
      <c r="B115" t="s">
        <v>102</v>
      </c>
      <c r="C115" s="7" t="s">
        <v>29</v>
      </c>
      <c r="D115" s="3">
        <f>VLOOKUP($A115,[1]Wedstrijd1!$C$2:$M$152,11,FALSE)</f>
        <v>119</v>
      </c>
      <c r="E115" s="3">
        <f>VLOOKUP($A115,[1]Wedstrijd2!$C$2:$M$153,11,FALSE)</f>
        <v>106</v>
      </c>
      <c r="F115" s="3">
        <f>VLOOKUP($A115,[1]Wedstrijd3!$C$2:$M$180,11,FALSE)</f>
        <v>156</v>
      </c>
      <c r="G115" s="32">
        <f>VLOOKUP($A115,[1]Wedstrijd4!$C$2:$M$182,11,FALSE)</f>
        <v>59</v>
      </c>
      <c r="H115" s="3">
        <f t="shared" si="1"/>
        <v>284</v>
      </c>
      <c r="I115" s="6">
        <v>114</v>
      </c>
    </row>
    <row r="116" spans="1:9" ht="15" x14ac:dyDescent="0.25">
      <c r="A116" s="6">
        <v>85</v>
      </c>
      <c r="B116" t="s">
        <v>115</v>
      </c>
      <c r="C116" s="7" t="s">
        <v>85</v>
      </c>
      <c r="D116" s="3">
        <f>VLOOKUP($A116,[1]Wedstrijd1!$C$2:$M$152,11,FALSE)</f>
        <v>107</v>
      </c>
      <c r="E116" s="3">
        <f>VLOOKUP($A116,[1]Wedstrijd2!$C$2:$M$153,11,FALSE)</f>
        <v>106</v>
      </c>
      <c r="F116" s="3">
        <f>VLOOKUP($A116,[1]Wedstrijd3!$C$2:$M$180,11,FALSE)</f>
        <v>119</v>
      </c>
      <c r="G116" s="32">
        <f>VLOOKUP($A116,[1]Wedstrijd4!$C$2:$M$182,11,FALSE)</f>
        <v>71</v>
      </c>
      <c r="H116" s="3">
        <f t="shared" si="1"/>
        <v>284</v>
      </c>
      <c r="I116" s="3">
        <v>114</v>
      </c>
    </row>
    <row r="117" spans="1:9" ht="15" x14ac:dyDescent="0.25">
      <c r="A117" s="6">
        <v>69</v>
      </c>
      <c r="B117" t="s">
        <v>190</v>
      </c>
      <c r="C117" s="7" t="s">
        <v>58</v>
      </c>
      <c r="D117" s="3">
        <f>VLOOKUP($A117,[1]Wedstrijd1!$C$2:$M$152,11,FALSE)</f>
        <v>146</v>
      </c>
      <c r="E117" s="3">
        <f>VLOOKUP($A117,[1]Wedstrijd2!$C$2:$M$153,11,FALSE)</f>
        <v>82</v>
      </c>
      <c r="F117" s="3">
        <f>VLOOKUP($A117,[1]Wedstrijd3!$C$2:$M$180,11,FALSE)</f>
        <v>62</v>
      </c>
      <c r="G117" s="32">
        <f>VLOOKUP($A117,[1]Wedstrijd4!$C$2:$M$182,11,FALSE)</f>
        <v>999</v>
      </c>
      <c r="H117" s="3">
        <f t="shared" si="1"/>
        <v>290</v>
      </c>
      <c r="I117" s="3">
        <v>116</v>
      </c>
    </row>
    <row r="118" spans="1:9" ht="15" x14ac:dyDescent="0.25">
      <c r="A118" s="6">
        <v>49</v>
      </c>
      <c r="B118" t="s">
        <v>121</v>
      </c>
      <c r="C118" s="7" t="s">
        <v>13</v>
      </c>
      <c r="D118" s="3">
        <f>VLOOKUP($A118,[1]Wedstrijd1!$C$2:$M$152,11,FALSE)</f>
        <v>110</v>
      </c>
      <c r="E118" s="3">
        <f>VLOOKUP($A118,[1]Wedstrijd2!$C$2:$M$153,11,FALSE)</f>
        <v>106</v>
      </c>
      <c r="F118" s="3">
        <f>VLOOKUP($A118,[1]Wedstrijd3!$C$2:$M$180,11,FALSE)</f>
        <v>999</v>
      </c>
      <c r="G118" s="32">
        <f>VLOOKUP($A118,[1]Wedstrijd4!$C$2:$M$182,11,FALSE)</f>
        <v>77</v>
      </c>
      <c r="H118" s="3">
        <f t="shared" si="1"/>
        <v>293</v>
      </c>
      <c r="I118" s="6">
        <v>117</v>
      </c>
    </row>
    <row r="119" spans="1:9" ht="15" x14ac:dyDescent="0.25">
      <c r="A119" s="6">
        <v>77</v>
      </c>
      <c r="B119" t="s">
        <v>127</v>
      </c>
      <c r="C119" s="7" t="s">
        <v>29</v>
      </c>
      <c r="D119" s="3">
        <f>VLOOKUP($A119,[1]Wedstrijd1!$C$2:$M$152,11,FALSE)</f>
        <v>137</v>
      </c>
      <c r="E119" s="3">
        <f>VLOOKUP($A119,[1]Wedstrijd2!$C$2:$M$153,11,FALSE)</f>
        <v>106</v>
      </c>
      <c r="F119" s="3">
        <f>VLOOKUP($A119,[1]Wedstrijd3!$C$2:$M$180,11,FALSE)</f>
        <v>113</v>
      </c>
      <c r="G119" s="32">
        <f>VLOOKUP($A119,[1]Wedstrijd4!$C$2:$M$182,11,FALSE)</f>
        <v>82</v>
      </c>
      <c r="H119" s="3">
        <f t="shared" si="1"/>
        <v>301</v>
      </c>
      <c r="I119" s="3">
        <v>118</v>
      </c>
    </row>
    <row r="120" spans="1:9" ht="15" x14ac:dyDescent="0.25">
      <c r="A120" s="6">
        <v>40</v>
      </c>
      <c r="B120" t="s">
        <v>145</v>
      </c>
      <c r="C120" s="7" t="s">
        <v>16</v>
      </c>
      <c r="D120" s="3">
        <f>VLOOKUP($A120,[1]Wedstrijd1!$C$2:$M$152,11,FALSE)</f>
        <v>88</v>
      </c>
      <c r="E120" s="3">
        <f>VLOOKUP($A120,[1]Wedstrijd2!$C$2:$M$153,11,FALSE)</f>
        <v>999</v>
      </c>
      <c r="F120" s="3">
        <f>VLOOKUP($A120,[1]Wedstrijd3!$C$2:$M$180,11,FALSE)</f>
        <v>117</v>
      </c>
      <c r="G120" s="32">
        <f>VLOOKUP($A120,[1]Wedstrijd4!$C$2:$M$182,11,FALSE)</f>
        <v>97</v>
      </c>
      <c r="H120" s="3">
        <f t="shared" si="1"/>
        <v>302</v>
      </c>
      <c r="I120" s="3">
        <v>119</v>
      </c>
    </row>
    <row r="121" spans="1:9" ht="15" x14ac:dyDescent="0.25">
      <c r="A121" s="6">
        <v>134</v>
      </c>
      <c r="B121" t="s">
        <v>170</v>
      </c>
      <c r="C121" s="7" t="s">
        <v>13</v>
      </c>
      <c r="D121" s="3">
        <f>VLOOKUP($A121,[1]Wedstrijd1!$C$2:$M$152,11,FALSE)</f>
        <v>136</v>
      </c>
      <c r="E121" s="3">
        <f>VLOOKUP($A121,[1]Wedstrijd2!$C$2:$M$153,11,FALSE)</f>
        <v>999</v>
      </c>
      <c r="F121" s="3">
        <f>VLOOKUP($A121,[1]Wedstrijd3!$C$2:$M$180,11,FALSE)</f>
        <v>46</v>
      </c>
      <c r="G121" s="32">
        <f>VLOOKUP($A121,[1]Wedstrijd4!$C$2:$M$182,11,FALSE)</f>
        <v>145</v>
      </c>
      <c r="H121" s="3">
        <f t="shared" si="1"/>
        <v>327</v>
      </c>
      <c r="I121" s="3">
        <v>120</v>
      </c>
    </row>
    <row r="122" spans="1:9" ht="15" x14ac:dyDescent="0.25">
      <c r="A122" s="6">
        <v>72</v>
      </c>
      <c r="B122" t="s">
        <v>165</v>
      </c>
      <c r="C122" s="7" t="s">
        <v>29</v>
      </c>
      <c r="D122" s="3">
        <f>VLOOKUP($A122,[1]Wedstrijd1!$C$2:$M$152,11,FALSE)</f>
        <v>113</v>
      </c>
      <c r="E122" s="3">
        <f>VLOOKUP($A122,[1]Wedstrijd2!$C$2:$M$153,11,FALSE)</f>
        <v>106</v>
      </c>
      <c r="F122" s="3">
        <f>VLOOKUP($A122,[1]Wedstrijd3!$C$2:$M$180,11,FALSE)</f>
        <v>90</v>
      </c>
      <c r="G122" s="32">
        <f>VLOOKUP($A122,[1]Wedstrijd4!$C$2:$M$182,11,FALSE)</f>
        <v>145</v>
      </c>
      <c r="H122" s="3">
        <f t="shared" si="1"/>
        <v>309</v>
      </c>
      <c r="I122" s="33">
        <v>121</v>
      </c>
    </row>
    <row r="123" spans="1:9" ht="15" x14ac:dyDescent="0.25">
      <c r="A123" s="6">
        <v>36</v>
      </c>
      <c r="B123" t="s">
        <v>188</v>
      </c>
      <c r="C123" s="7" t="s">
        <v>16</v>
      </c>
      <c r="D123" s="3">
        <f>VLOOKUP($A123,[1]Wedstrijd1!$C$2:$M$152,11,FALSE)</f>
        <v>101</v>
      </c>
      <c r="E123" s="3">
        <f>VLOOKUP($A123,[1]Wedstrijd2!$C$2:$M$153,11,FALSE)</f>
        <v>106</v>
      </c>
      <c r="F123" s="3">
        <f>VLOOKUP($A123,[1]Wedstrijd3!$C$2:$M$180,11,FALSE)</f>
        <v>111</v>
      </c>
      <c r="G123" s="32">
        <f>VLOOKUP($A123,[1]Wedstrijd4!$C$2:$M$182,11,FALSE)</f>
        <v>999</v>
      </c>
      <c r="H123" s="3">
        <f t="shared" si="1"/>
        <v>318</v>
      </c>
      <c r="I123" s="6">
        <v>122</v>
      </c>
    </row>
    <row r="124" spans="1:9" ht="15" x14ac:dyDescent="0.25">
      <c r="A124" s="6">
        <v>43</v>
      </c>
      <c r="B124" t="s">
        <v>158</v>
      </c>
      <c r="C124" s="7" t="s">
        <v>13</v>
      </c>
      <c r="D124" s="3">
        <f>VLOOKUP($A124,[1]Wedstrijd1!$C$2:$M$152,11,FALSE)</f>
        <v>124</v>
      </c>
      <c r="E124" s="3">
        <f>VLOOKUP($A124,[1]Wedstrijd2!$C$2:$M$153,11,FALSE)</f>
        <v>106</v>
      </c>
      <c r="F124" s="3">
        <f>VLOOKUP($A124,[1]Wedstrijd3!$C$2:$M$180,11,FALSE)</f>
        <v>102</v>
      </c>
      <c r="G124" s="32">
        <f>VLOOKUP($A124,[1]Wedstrijd4!$C$2:$M$182,11,FALSE)</f>
        <v>121</v>
      </c>
      <c r="H124" s="3">
        <f t="shared" si="1"/>
        <v>329</v>
      </c>
      <c r="I124" s="3">
        <v>122</v>
      </c>
    </row>
    <row r="125" spans="1:9" ht="15" x14ac:dyDescent="0.25">
      <c r="A125" s="6">
        <v>124</v>
      </c>
      <c r="B125" t="s">
        <v>135</v>
      </c>
      <c r="C125" s="7" t="s">
        <v>132</v>
      </c>
      <c r="D125" s="3">
        <f>VLOOKUP($A125,[1]Wedstrijd1!$C$2:$M$152,11,FALSE)</f>
        <v>999</v>
      </c>
      <c r="E125" s="3">
        <f>VLOOKUP($A125,[1]Wedstrijd2!$C$2:$M$153,11,FALSE)</f>
        <v>106</v>
      </c>
      <c r="F125" s="3">
        <f>VLOOKUP($A125,[1]Wedstrijd3!$C$2:$M$180,11,FALSE)</f>
        <v>127</v>
      </c>
      <c r="G125" s="32">
        <f>VLOOKUP($A125,[1]Wedstrijd4!$C$2:$M$182,11,FALSE)</f>
        <v>87</v>
      </c>
      <c r="H125" s="3">
        <f t="shared" si="1"/>
        <v>320</v>
      </c>
      <c r="I125" s="3">
        <v>124</v>
      </c>
    </row>
    <row r="126" spans="1:9" ht="15" x14ac:dyDescent="0.25">
      <c r="A126" s="6">
        <v>147</v>
      </c>
      <c r="B126" t="s">
        <v>206</v>
      </c>
      <c r="C126" s="7" t="s">
        <v>207</v>
      </c>
      <c r="D126" s="3">
        <f>VLOOKUP($A126,[1]Wedstrijd1!$C$2:$M$152,11,FALSE)</f>
        <v>103</v>
      </c>
      <c r="E126" s="3">
        <f>VLOOKUP($A126,[1]Wedstrijd2!$C$2:$M$153,11,FALSE)</f>
        <v>106</v>
      </c>
      <c r="F126" s="3">
        <f>VLOOKUP($A126,[1]Wedstrijd3!$C$2:$M$180,11,FALSE)</f>
        <v>132</v>
      </c>
      <c r="G126" s="32">
        <f>VLOOKUP($A126,[1]Wedstrijd4!$C$2:$M$182,11,FALSE)</f>
        <v>999</v>
      </c>
      <c r="H126" s="3">
        <f t="shared" si="1"/>
        <v>341</v>
      </c>
      <c r="I126" s="3">
        <v>125</v>
      </c>
    </row>
    <row r="127" spans="1:9" ht="15" x14ac:dyDescent="0.25">
      <c r="A127" s="6">
        <v>41</v>
      </c>
      <c r="B127" t="s">
        <v>163</v>
      </c>
      <c r="C127" s="7" t="s">
        <v>13</v>
      </c>
      <c r="D127" s="3">
        <f>VLOOKUP($A127,[1]Wedstrijd1!$C$2:$M$152,11,FALSE)</f>
        <v>111</v>
      </c>
      <c r="E127" s="3">
        <f>VLOOKUP($A127,[1]Wedstrijd2!$C$2:$M$153,11,FALSE)</f>
        <v>106</v>
      </c>
      <c r="F127" s="3">
        <f>VLOOKUP($A127,[1]Wedstrijd3!$C$2:$M$180,11,FALSE)</f>
        <v>125</v>
      </c>
      <c r="G127" s="32">
        <f>VLOOKUP($A127,[1]Wedstrijd4!$C$2:$M$182,11,FALSE)</f>
        <v>145</v>
      </c>
      <c r="H127" s="3">
        <f t="shared" si="1"/>
        <v>342</v>
      </c>
      <c r="I127" s="3">
        <v>126</v>
      </c>
    </row>
    <row r="128" spans="1:9" ht="15" x14ac:dyDescent="0.25">
      <c r="A128" s="9">
        <v>151</v>
      </c>
      <c r="B128" s="10" t="s">
        <v>35</v>
      </c>
      <c r="C128" s="10" t="s">
        <v>13</v>
      </c>
      <c r="D128" s="3">
        <f>VLOOKUP($A128,[1]Wedstrijd1!$C$2:$M$152,11,FALSE)</f>
        <v>999</v>
      </c>
      <c r="E128" s="3">
        <f>VLOOKUP($A128,[1]Wedstrijd2!$C$2:$M$153,11,FALSE)</f>
        <v>31</v>
      </c>
      <c r="F128" s="3">
        <f>VLOOKUP($A128,[1]Wedstrijd3!$C$2:$M$180,11,FALSE)</f>
        <v>999</v>
      </c>
      <c r="G128" s="32">
        <f>VLOOKUP($A128,[1]Wedstrijd4!$C$2:$M$182,11,FALSE)</f>
        <v>9</v>
      </c>
      <c r="H128" s="3">
        <f t="shared" si="1"/>
        <v>1039</v>
      </c>
      <c r="I128" s="3">
        <v>127</v>
      </c>
    </row>
    <row r="129" spans="1:9" ht="15" x14ac:dyDescent="0.25">
      <c r="A129" s="6">
        <v>113</v>
      </c>
      <c r="B129" t="s">
        <v>194</v>
      </c>
      <c r="C129" s="7" t="s">
        <v>23</v>
      </c>
      <c r="D129" s="3">
        <f>VLOOKUP($A129,[1]Wedstrijd1!$C$2:$M$152,11,FALSE)</f>
        <v>29</v>
      </c>
      <c r="E129" s="3">
        <f>VLOOKUP($A129,[1]Wedstrijd2!$C$2:$M$153,11,FALSE)</f>
        <v>999</v>
      </c>
      <c r="F129" s="3">
        <f>VLOOKUP($A129,[1]Wedstrijd3!$C$2:$M$180,11,FALSE)</f>
        <v>27</v>
      </c>
      <c r="G129" s="32">
        <f>VLOOKUP($A129,[1]Wedstrijd4!$C$2:$M$182,11,FALSE)</f>
        <v>999</v>
      </c>
      <c r="H129" s="3">
        <f t="shared" si="1"/>
        <v>1055</v>
      </c>
      <c r="I129" s="3">
        <v>128</v>
      </c>
    </row>
    <row r="130" spans="1:9" ht="15" x14ac:dyDescent="0.25">
      <c r="A130" s="6">
        <v>144</v>
      </c>
      <c r="B130" t="s">
        <v>202</v>
      </c>
      <c r="C130" s="7" t="s">
        <v>203</v>
      </c>
      <c r="D130" s="3">
        <f>VLOOKUP($A130,[1]Wedstrijd1!$C$2:$M$152,11,FALSE)</f>
        <v>39</v>
      </c>
      <c r="E130" s="3">
        <f>VLOOKUP($A130,[1]Wedstrijd2!$C$2:$M$153,11,FALSE)</f>
        <v>26</v>
      </c>
      <c r="F130" s="3">
        <f>VLOOKUP($A130,[1]Wedstrijd3!$C$2:$M$180,11,FALSE)</f>
        <v>999</v>
      </c>
      <c r="G130" s="32">
        <f>VLOOKUP($A130,[1]Wedstrijd4!$C$2:$M$182,11,FALSE)</f>
        <v>999</v>
      </c>
      <c r="H130" s="3">
        <f t="shared" ref="H130:H181" si="2">SUM(D130:G130)-MAX(D130:G130)</f>
        <v>1064</v>
      </c>
      <c r="I130" s="3">
        <v>129</v>
      </c>
    </row>
    <row r="131" spans="1:9" ht="15" x14ac:dyDescent="0.25">
      <c r="A131" s="6">
        <v>114</v>
      </c>
      <c r="B131" t="s">
        <v>195</v>
      </c>
      <c r="C131" s="7" t="s">
        <v>23</v>
      </c>
      <c r="D131" s="3">
        <f>VLOOKUP($A131,[1]Wedstrijd1!$C$2:$M$152,11,FALSE)</f>
        <v>85</v>
      </c>
      <c r="E131" s="3">
        <f>VLOOKUP($A131,[1]Wedstrijd2!$C$2:$M$153,11,FALSE)</f>
        <v>9</v>
      </c>
      <c r="F131" s="3">
        <f>VLOOKUP($A131,[1]Wedstrijd3!$C$2:$M$180,11,FALSE)</f>
        <v>999</v>
      </c>
      <c r="G131" s="32">
        <f>VLOOKUP($A131,[1]Wedstrijd4!$C$2:$M$182,11,FALSE)</f>
        <v>999</v>
      </c>
      <c r="H131" s="3">
        <f t="shared" si="2"/>
        <v>1093</v>
      </c>
      <c r="I131" s="3">
        <v>130</v>
      </c>
    </row>
    <row r="132" spans="1:9" ht="15" x14ac:dyDescent="0.25">
      <c r="A132" s="6">
        <v>30</v>
      </c>
      <c r="B132" t="s">
        <v>186</v>
      </c>
      <c r="C132" s="7" t="s">
        <v>16</v>
      </c>
      <c r="D132" s="3">
        <f>VLOOKUP($A132,[1]Wedstrijd1!$C$2:$M$152,11,FALSE)</f>
        <v>22</v>
      </c>
      <c r="E132" s="3">
        <f>VLOOKUP($A132,[1]Wedstrijd2!$C$2:$M$153,11,FALSE)</f>
        <v>106</v>
      </c>
      <c r="F132" s="3">
        <f>VLOOKUP($A132,[1]Wedstrijd3!$C$2:$M$180,11,FALSE)</f>
        <v>999</v>
      </c>
      <c r="G132" s="32">
        <f>VLOOKUP($A132,[1]Wedstrijd4!$C$2:$M$182,11,FALSE)</f>
        <v>999</v>
      </c>
      <c r="H132" s="3">
        <f t="shared" si="2"/>
        <v>1127</v>
      </c>
      <c r="I132" s="3">
        <v>131</v>
      </c>
    </row>
    <row r="133" spans="1:9" ht="15" x14ac:dyDescent="0.25">
      <c r="A133" s="6">
        <v>33</v>
      </c>
      <c r="B133" t="s">
        <v>187</v>
      </c>
      <c r="C133" s="7" t="s">
        <v>16</v>
      </c>
      <c r="D133" s="3">
        <f>VLOOKUP($A133,[1]Wedstrijd1!$C$2:$M$152,11,FALSE)</f>
        <v>24</v>
      </c>
      <c r="E133" s="3">
        <f>VLOOKUP($A133,[1]Wedstrijd2!$C$2:$M$153,11,FALSE)</f>
        <v>106</v>
      </c>
      <c r="F133" s="3">
        <f>VLOOKUP($A133,[1]Wedstrijd3!$C$2:$M$180,11,FALSE)</f>
        <v>999</v>
      </c>
      <c r="G133" s="32">
        <f>VLOOKUP($A133,[1]Wedstrijd4!$C$2:$M$182,11,FALSE)</f>
        <v>999</v>
      </c>
      <c r="H133" s="3">
        <f t="shared" si="2"/>
        <v>1129</v>
      </c>
      <c r="I133" s="3">
        <v>132</v>
      </c>
    </row>
    <row r="134" spans="1:9" ht="15" x14ac:dyDescent="0.25">
      <c r="A134" s="6">
        <v>28</v>
      </c>
      <c r="B134" t="s">
        <v>184</v>
      </c>
      <c r="C134" s="7" t="s">
        <v>16</v>
      </c>
      <c r="D134" s="3">
        <f>VLOOKUP($A134,[1]Wedstrijd1!$C$2:$M$152,11,FALSE)</f>
        <v>67</v>
      </c>
      <c r="E134" s="3">
        <f>VLOOKUP($A134,[1]Wedstrijd2!$C$2:$M$153,11,FALSE)</f>
        <v>68</v>
      </c>
      <c r="F134" s="3">
        <f>VLOOKUP($A134,[1]Wedstrijd3!$C$2:$M$180,11,FALSE)</f>
        <v>999</v>
      </c>
      <c r="G134" s="32">
        <f>VLOOKUP($A134,[1]Wedstrijd4!$C$2:$M$182,11,FALSE)</f>
        <v>999</v>
      </c>
      <c r="H134" s="3">
        <f t="shared" si="2"/>
        <v>1134</v>
      </c>
      <c r="I134" s="3">
        <v>133</v>
      </c>
    </row>
    <row r="135" spans="1:9" ht="15" x14ac:dyDescent="0.25">
      <c r="A135" s="6">
        <v>142</v>
      </c>
      <c r="B135" t="s">
        <v>171</v>
      </c>
      <c r="C135" s="7" t="s">
        <v>23</v>
      </c>
      <c r="D135" s="8">
        <f>VLOOKUP($A135,[1]Wedstrijd1!$C$2:$M$152,11,FALSE)</f>
        <v>23</v>
      </c>
      <c r="E135" s="3">
        <f>VLOOKUP($A135,[1]Wedstrijd2!$C$2:$M$153,11,FALSE)</f>
        <v>999</v>
      </c>
      <c r="F135" s="3">
        <f>VLOOKUP($A135,[1]Wedstrijd3!$C$2:$M$180,11,FALSE)</f>
        <v>999</v>
      </c>
      <c r="G135" s="32">
        <f>VLOOKUP($A135,[1]Wedstrijd4!$C$2:$M$182,11,FALSE)</f>
        <v>145</v>
      </c>
      <c r="H135" s="3">
        <f t="shared" si="2"/>
        <v>1167</v>
      </c>
      <c r="I135" s="3">
        <v>134</v>
      </c>
    </row>
    <row r="136" spans="1:9" ht="15" x14ac:dyDescent="0.25">
      <c r="A136" s="6">
        <v>29</v>
      </c>
      <c r="B136" t="s">
        <v>185</v>
      </c>
      <c r="C136" s="7" t="s">
        <v>16</v>
      </c>
      <c r="D136" s="3">
        <f>VLOOKUP($A136,[1]Wedstrijd1!$C$2:$M$152,11,FALSE)</f>
        <v>115</v>
      </c>
      <c r="E136" s="3">
        <f>VLOOKUP($A136,[1]Wedstrijd2!$C$2:$M$153,11,FALSE)</f>
        <v>38</v>
      </c>
      <c r="F136" s="3">
        <f>VLOOKUP($A136,[1]Wedstrijd3!$C$2:$M$180,11,FALSE)</f>
        <v>999</v>
      </c>
      <c r="G136" s="32">
        <f>VLOOKUP($A136,[1]Wedstrijd4!$C$2:$M$182,11,FALSE)</f>
        <v>999</v>
      </c>
      <c r="H136" s="3">
        <f t="shared" si="2"/>
        <v>1152</v>
      </c>
      <c r="I136" s="3">
        <v>135</v>
      </c>
    </row>
    <row r="137" spans="1:9" ht="15" x14ac:dyDescent="0.25">
      <c r="A137" s="6">
        <v>65</v>
      </c>
      <c r="B137" t="s">
        <v>57</v>
      </c>
      <c r="C137" s="7" t="s">
        <v>58</v>
      </c>
      <c r="D137" s="3">
        <f>VLOOKUP($A137,[1]Wedstrijd1!$C$2:$M$152,11,FALSE)</f>
        <v>999</v>
      </c>
      <c r="E137" s="3">
        <f>VLOOKUP($A137,[1]Wedstrijd2!$C$2:$M$153,11,FALSE)</f>
        <v>999</v>
      </c>
      <c r="F137" s="3">
        <f>VLOOKUP($A137,[1]Wedstrijd3!$C$2:$M$180,11,FALSE)</f>
        <v>130</v>
      </c>
      <c r="G137" s="32">
        <f>VLOOKUP($A137,[1]Wedstrijd4!$C$2:$M$182,11,FALSE)</f>
        <v>25</v>
      </c>
      <c r="H137" s="3">
        <f t="shared" si="2"/>
        <v>1154</v>
      </c>
      <c r="I137" s="6">
        <v>136</v>
      </c>
    </row>
    <row r="138" spans="1:9" ht="15" x14ac:dyDescent="0.25">
      <c r="A138" s="6">
        <v>42</v>
      </c>
      <c r="B138" t="s">
        <v>118</v>
      </c>
      <c r="C138" s="7" t="s">
        <v>13</v>
      </c>
      <c r="D138" s="3">
        <f>VLOOKUP($A138,[1]Wedstrijd1!$C$2:$M$152,11,FALSE)</f>
        <v>999</v>
      </c>
      <c r="E138" s="3">
        <f>VLOOKUP($A138,[1]Wedstrijd2!$C$2:$M$153,11,FALSE)</f>
        <v>999</v>
      </c>
      <c r="F138" s="3">
        <f>VLOOKUP($A138,[1]Wedstrijd3!$C$2:$M$180,11,FALSE)</f>
        <v>85</v>
      </c>
      <c r="G138" s="32">
        <f>VLOOKUP($A138,[1]Wedstrijd4!$C$2:$M$182,11,FALSE)</f>
        <v>74</v>
      </c>
      <c r="H138" s="3">
        <f t="shared" si="2"/>
        <v>1158</v>
      </c>
      <c r="I138" s="6">
        <v>137</v>
      </c>
    </row>
    <row r="139" spans="1:9" ht="15" x14ac:dyDescent="0.25">
      <c r="A139" s="6">
        <v>23</v>
      </c>
      <c r="B139" t="s">
        <v>180</v>
      </c>
      <c r="C139" s="7" t="s">
        <v>16</v>
      </c>
      <c r="D139" s="3">
        <f>VLOOKUP($A139,[1]Wedstrijd1!$C$2:$M$152,11,FALSE)</f>
        <v>999</v>
      </c>
      <c r="E139" s="3">
        <f>VLOOKUP($A139,[1]Wedstrijd2!$C$2:$M$153,11,FALSE)</f>
        <v>106</v>
      </c>
      <c r="F139" s="3">
        <f>VLOOKUP($A139,[1]Wedstrijd3!$C$2:$M$180,11,FALSE)</f>
        <v>59</v>
      </c>
      <c r="G139" s="32">
        <f>VLOOKUP($A139,[1]Wedstrijd4!$C$2:$M$182,11,FALSE)</f>
        <v>999</v>
      </c>
      <c r="H139" s="3">
        <f t="shared" si="2"/>
        <v>1164</v>
      </c>
      <c r="I139" s="6">
        <v>138</v>
      </c>
    </row>
    <row r="140" spans="1:9" ht="15" x14ac:dyDescent="0.25">
      <c r="A140" s="6">
        <v>123</v>
      </c>
      <c r="B140" t="s">
        <v>196</v>
      </c>
      <c r="C140" s="7" t="s">
        <v>132</v>
      </c>
      <c r="D140" s="3">
        <f>VLOOKUP($A140,[1]Wedstrijd1!$C$2:$M$152,11,FALSE)</f>
        <v>999</v>
      </c>
      <c r="E140" s="3">
        <f>VLOOKUP($A140,[1]Wedstrijd2!$C$2:$M$153,11,FALSE)</f>
        <v>106</v>
      </c>
      <c r="F140" s="3">
        <f>VLOOKUP($A140,[1]Wedstrijd3!$C$2:$M$180,11,FALSE)</f>
        <v>63</v>
      </c>
      <c r="G140" s="32">
        <f>VLOOKUP($A140,[1]Wedstrijd4!$C$2:$M$182,11,FALSE)</f>
        <v>999</v>
      </c>
      <c r="H140" s="3">
        <f t="shared" si="2"/>
        <v>1168</v>
      </c>
      <c r="I140" s="3">
        <v>139</v>
      </c>
    </row>
    <row r="141" spans="1:9" ht="15" x14ac:dyDescent="0.25">
      <c r="A141" s="6">
        <v>145</v>
      </c>
      <c r="B141" t="s">
        <v>204</v>
      </c>
      <c r="C141" s="7" t="s">
        <v>29</v>
      </c>
      <c r="D141" s="3">
        <f>VLOOKUP($A141,[1]Wedstrijd1!$C$2:$M$152,11,FALSE)</f>
        <v>100</v>
      </c>
      <c r="E141" s="3">
        <f>VLOOKUP($A141,[1]Wedstrijd2!$C$2:$M$153,11,FALSE)</f>
        <v>999</v>
      </c>
      <c r="F141" s="3">
        <f>VLOOKUP($A141,[1]Wedstrijd3!$C$2:$M$180,11,FALSE)</f>
        <v>71</v>
      </c>
      <c r="G141" s="32">
        <f>VLOOKUP($A141,[1]Wedstrijd4!$C$2:$M$182,11,FALSE)</f>
        <v>999</v>
      </c>
      <c r="H141" s="3">
        <f t="shared" si="2"/>
        <v>1170</v>
      </c>
      <c r="I141" s="3">
        <v>140</v>
      </c>
    </row>
    <row r="142" spans="1:9" ht="15" x14ac:dyDescent="0.25">
      <c r="A142" s="6">
        <v>148</v>
      </c>
      <c r="B142" t="s">
        <v>151</v>
      </c>
      <c r="C142" s="7" t="s">
        <v>13</v>
      </c>
      <c r="D142" s="8">
        <f>VLOOKUP($A142,[1]Wedstrijd1!$C$2:$M$152,11,FALSE)</f>
        <v>99</v>
      </c>
      <c r="E142" s="3">
        <f>VLOOKUP($A142,[1]Wedstrijd2!$C$2:$M$153,11,FALSE)</f>
        <v>999</v>
      </c>
      <c r="F142" s="3">
        <f>VLOOKUP($A142,[1]Wedstrijd3!$C$2:$M$180,11,FALSE)</f>
        <v>999</v>
      </c>
      <c r="G142" s="32">
        <f>VLOOKUP($A142,[1]Wedstrijd4!$C$2:$M$182,11,FALSE)</f>
        <v>106</v>
      </c>
      <c r="H142" s="3">
        <f t="shared" si="2"/>
        <v>1204</v>
      </c>
      <c r="I142" s="6">
        <v>141</v>
      </c>
    </row>
    <row r="143" spans="1:9" ht="15" x14ac:dyDescent="0.25">
      <c r="A143" s="6">
        <v>81</v>
      </c>
      <c r="B143" t="s">
        <v>193</v>
      </c>
      <c r="C143" s="7" t="s">
        <v>85</v>
      </c>
      <c r="D143" s="8">
        <f>VLOOKUP($A143,[1]Wedstrijd1!$C$2:$M$152,11,FALSE)</f>
        <v>118</v>
      </c>
      <c r="E143" s="3">
        <f>VLOOKUP($A143,[1]Wedstrijd2!$C$2:$M$153,11,FALSE)</f>
        <v>106</v>
      </c>
      <c r="F143" s="3">
        <f>VLOOKUP($A143,[1]Wedstrijd3!$C$2:$M$180,11,FALSE)</f>
        <v>999</v>
      </c>
      <c r="G143" s="34">
        <f>VLOOKUP($A143,[1]Wedstrijd4!$C$2:$M$182,11,FALSE)</f>
        <v>999</v>
      </c>
      <c r="H143" s="3">
        <f t="shared" si="2"/>
        <v>1223</v>
      </c>
      <c r="I143" s="3">
        <v>142</v>
      </c>
    </row>
    <row r="144" spans="1:9" ht="15" x14ac:dyDescent="0.25">
      <c r="A144" s="9">
        <v>157</v>
      </c>
      <c r="B144" s="15" t="s">
        <v>160</v>
      </c>
      <c r="C144" s="7" t="s">
        <v>58</v>
      </c>
      <c r="D144" s="3">
        <v>999</v>
      </c>
      <c r="E144" s="3">
        <v>999</v>
      </c>
      <c r="F144" s="3">
        <f>VLOOKUP($A144,[1]Wedstrijd3!$C$2:$M$180,11,FALSE)</f>
        <v>114</v>
      </c>
      <c r="G144" s="32">
        <f>VLOOKUP($A144,[1]Wedstrijd4!$C$2:$M$182,11,FALSE)</f>
        <v>131</v>
      </c>
      <c r="H144" s="3">
        <f t="shared" si="2"/>
        <v>1244</v>
      </c>
      <c r="I144" s="6">
        <v>143</v>
      </c>
    </row>
    <row r="145" spans="1:9" ht="15" x14ac:dyDescent="0.25">
      <c r="A145" s="9">
        <v>165</v>
      </c>
      <c r="B145" s="15" t="s">
        <v>221</v>
      </c>
      <c r="C145" s="7" t="s">
        <v>58</v>
      </c>
      <c r="D145" s="3">
        <v>999</v>
      </c>
      <c r="E145" s="3">
        <v>999</v>
      </c>
      <c r="F145" s="3">
        <f>VLOOKUP($A145,[1]Wedstrijd3!$C$2:$M$180,11,FALSE)</f>
        <v>1</v>
      </c>
      <c r="G145" s="32">
        <f>VLOOKUP($A145,[1]Wedstrijd4!$C$2:$M$182,11,FALSE)</f>
        <v>999</v>
      </c>
      <c r="H145" s="3">
        <f t="shared" si="2"/>
        <v>1999</v>
      </c>
      <c r="I145" s="6">
        <v>144</v>
      </c>
    </row>
    <row r="146" spans="1:9" ht="15" x14ac:dyDescent="0.25">
      <c r="A146" s="11">
        <v>162</v>
      </c>
      <c r="B146" s="15" t="s">
        <v>218</v>
      </c>
      <c r="C146" s="7" t="s">
        <v>58</v>
      </c>
      <c r="D146" s="3">
        <v>999</v>
      </c>
      <c r="E146" s="3">
        <v>999</v>
      </c>
      <c r="F146" s="3">
        <f>VLOOKUP($A146,[1]Wedstrijd3!$C$2:$M$180,11,FALSE)</f>
        <v>11</v>
      </c>
      <c r="G146" s="32">
        <f>VLOOKUP($A146,[1]Wedstrijd4!$C$2:$M$182,11,FALSE)</f>
        <v>999</v>
      </c>
      <c r="H146" s="3">
        <f t="shared" si="2"/>
        <v>2009</v>
      </c>
      <c r="I146" s="6">
        <v>145</v>
      </c>
    </row>
    <row r="147" spans="1:9" ht="15" x14ac:dyDescent="0.25">
      <c r="A147" s="9">
        <v>153</v>
      </c>
      <c r="B147" s="10" t="s">
        <v>210</v>
      </c>
      <c r="C147" s="7" t="s">
        <v>23</v>
      </c>
      <c r="D147" s="3">
        <v>999</v>
      </c>
      <c r="E147" s="3">
        <v>999</v>
      </c>
      <c r="F147" s="3">
        <f>VLOOKUP($A147,[1]Wedstrijd3!$C$2:$M$180,11,FALSE)</f>
        <v>22</v>
      </c>
      <c r="G147" s="32">
        <f>VLOOKUP($A147,[1]Wedstrijd4!$C$2:$M$182,11,FALSE)</f>
        <v>999</v>
      </c>
      <c r="H147" s="3">
        <f t="shared" si="2"/>
        <v>2020</v>
      </c>
      <c r="I147" s="6">
        <v>146</v>
      </c>
    </row>
    <row r="148" spans="1:9" ht="15" x14ac:dyDescent="0.25">
      <c r="A148" s="11">
        <v>173</v>
      </c>
      <c r="B148" s="15" t="s">
        <v>229</v>
      </c>
      <c r="C148" s="7" t="s">
        <v>58</v>
      </c>
      <c r="D148" s="3">
        <v>999</v>
      </c>
      <c r="E148" s="3">
        <v>999</v>
      </c>
      <c r="F148" s="3">
        <f>VLOOKUP($A148,[1]Wedstrijd3!$C$2:$M$180,11,FALSE)</f>
        <v>33</v>
      </c>
      <c r="G148" s="32">
        <f>VLOOKUP($A148,[1]Wedstrijd4!$C$2:$M$182,11,FALSE)</f>
        <v>999</v>
      </c>
      <c r="H148" s="3">
        <f t="shared" si="2"/>
        <v>2031</v>
      </c>
      <c r="I148" s="6">
        <v>147</v>
      </c>
    </row>
    <row r="149" spans="1:9" ht="15" x14ac:dyDescent="0.25">
      <c r="A149" s="6">
        <v>14</v>
      </c>
      <c r="B149" t="s">
        <v>176</v>
      </c>
      <c r="C149" s="7" t="s">
        <v>16</v>
      </c>
      <c r="D149" s="3">
        <f>VLOOKUP($A149,[1]Wedstrijd1!$C$2:$M$152,11,FALSE)</f>
        <v>999</v>
      </c>
      <c r="E149" s="3">
        <f>VLOOKUP($A149,[1]Wedstrijd2!$C$2:$M$153,11,FALSE)</f>
        <v>35</v>
      </c>
      <c r="F149" s="3">
        <f>VLOOKUP($A149,[1]Wedstrijd3!$C$2:$M$180,11,FALSE)</f>
        <v>999</v>
      </c>
      <c r="G149" s="32">
        <f>VLOOKUP($A149,[1]Wedstrijd4!$C$2:$M$182,11,FALSE)</f>
        <v>999</v>
      </c>
      <c r="H149" s="3">
        <f t="shared" si="2"/>
        <v>2033</v>
      </c>
      <c r="I149" s="3">
        <v>148</v>
      </c>
    </row>
    <row r="150" spans="1:9" ht="15" x14ac:dyDescent="0.25">
      <c r="A150" s="11">
        <v>152</v>
      </c>
      <c r="B150" s="10" t="s">
        <v>209</v>
      </c>
      <c r="C150" s="7" t="s">
        <v>23</v>
      </c>
      <c r="D150" s="3">
        <v>999</v>
      </c>
      <c r="E150" s="3">
        <f>VLOOKUP($A150,[1]Wedstrijd2!$C$2:$M$153,11,FALSE)</f>
        <v>999</v>
      </c>
      <c r="F150" s="3">
        <f>VLOOKUP($A150,[1]Wedstrijd3!$C$2:$M$180,11,FALSE)</f>
        <v>38</v>
      </c>
      <c r="G150" s="32">
        <f>VLOOKUP($A150,[1]Wedstrijd4!$C$2:$M$182,11,FALSE)</f>
        <v>999</v>
      </c>
      <c r="H150" s="3">
        <f t="shared" si="2"/>
        <v>2036</v>
      </c>
      <c r="I150" s="6">
        <v>149</v>
      </c>
    </row>
    <row r="151" spans="1:9" ht="15" x14ac:dyDescent="0.25">
      <c r="A151" s="11">
        <v>160</v>
      </c>
      <c r="B151" s="15" t="s">
        <v>216</v>
      </c>
      <c r="C151" s="7" t="s">
        <v>58</v>
      </c>
      <c r="D151" s="3">
        <v>999</v>
      </c>
      <c r="E151" s="3">
        <v>999</v>
      </c>
      <c r="F151" s="3">
        <f>VLOOKUP($A151,[1]Wedstrijd3!$C$2:$M$180,11,FALSE)</f>
        <v>40</v>
      </c>
      <c r="G151" s="32">
        <f>VLOOKUP($A151,[1]Wedstrijd4!$C$2:$M$182,11,FALSE)</f>
        <v>999</v>
      </c>
      <c r="H151" s="3">
        <f t="shared" si="2"/>
        <v>2038</v>
      </c>
      <c r="I151" s="6">
        <v>150</v>
      </c>
    </row>
    <row r="152" spans="1:9" ht="15" x14ac:dyDescent="0.25">
      <c r="A152" s="11">
        <v>172</v>
      </c>
      <c r="B152" s="15" t="s">
        <v>228</v>
      </c>
      <c r="C152" s="7" t="s">
        <v>58</v>
      </c>
      <c r="D152" s="3">
        <v>999</v>
      </c>
      <c r="E152" s="3">
        <v>999</v>
      </c>
      <c r="F152" s="3">
        <f>VLOOKUP($A152,[1]Wedstrijd3!$C$2:$M$180,11,FALSE)</f>
        <v>49</v>
      </c>
      <c r="G152" s="32">
        <f>VLOOKUP($A152,[1]Wedstrijd4!$C$2:$M$182,11,FALSE)</f>
        <v>999</v>
      </c>
      <c r="H152" s="3">
        <f t="shared" si="2"/>
        <v>2047</v>
      </c>
      <c r="I152" s="6">
        <v>151</v>
      </c>
    </row>
    <row r="153" spans="1:9" ht="15" x14ac:dyDescent="0.25">
      <c r="A153" s="11">
        <v>154</v>
      </c>
      <c r="B153" s="10" t="s">
        <v>211</v>
      </c>
      <c r="C153" s="7" t="s">
        <v>58</v>
      </c>
      <c r="D153" s="3">
        <v>999</v>
      </c>
      <c r="E153" s="3">
        <v>999</v>
      </c>
      <c r="F153" s="3">
        <f>VLOOKUP($A153,[1]Wedstrijd3!$C$2:$M$180,11,FALSE)</f>
        <v>53</v>
      </c>
      <c r="G153" s="32">
        <f>VLOOKUP($A153,[1]Wedstrijd4!$C$2:$M$182,11,FALSE)</f>
        <v>999</v>
      </c>
      <c r="H153" s="3">
        <f t="shared" si="2"/>
        <v>2051</v>
      </c>
      <c r="I153" s="6">
        <v>152</v>
      </c>
    </row>
    <row r="154" spans="1:9" ht="15" x14ac:dyDescent="0.25">
      <c r="A154" s="9">
        <v>176</v>
      </c>
      <c r="B154" s="15" t="s">
        <v>232</v>
      </c>
      <c r="C154" s="7" t="s">
        <v>58</v>
      </c>
      <c r="D154" s="3">
        <v>999</v>
      </c>
      <c r="E154" s="3">
        <v>999</v>
      </c>
      <c r="F154" s="3">
        <f>VLOOKUP($A154,[1]Wedstrijd3!$C$2:$M$180,11,FALSE)</f>
        <v>56</v>
      </c>
      <c r="G154" s="32">
        <f>VLOOKUP($A154,[1]Wedstrijd4!$C$2:$M$182,11,FALSE)</f>
        <v>999</v>
      </c>
      <c r="H154" s="3">
        <f t="shared" si="2"/>
        <v>2054</v>
      </c>
      <c r="I154" s="6">
        <v>153</v>
      </c>
    </row>
    <row r="155" spans="1:9" ht="15" x14ac:dyDescent="0.25">
      <c r="A155" s="12">
        <v>180</v>
      </c>
      <c r="B155" s="13" t="s">
        <v>105</v>
      </c>
      <c r="C155" s="7" t="s">
        <v>13</v>
      </c>
      <c r="D155" s="3">
        <v>999</v>
      </c>
      <c r="E155" s="3">
        <v>999</v>
      </c>
      <c r="F155" s="3">
        <v>999</v>
      </c>
      <c r="G155" s="32">
        <f>VLOOKUP($A155,[1]Wedstrijd4!$C$2:$M$182,11,FALSE)</f>
        <v>62</v>
      </c>
      <c r="H155" s="3">
        <f t="shared" si="2"/>
        <v>2060</v>
      </c>
      <c r="I155" s="3">
        <v>154</v>
      </c>
    </row>
    <row r="156" spans="1:9" ht="15" x14ac:dyDescent="0.25">
      <c r="A156" s="11">
        <v>164</v>
      </c>
      <c r="B156" s="15" t="s">
        <v>220</v>
      </c>
      <c r="C156" s="7" t="s">
        <v>58</v>
      </c>
      <c r="D156" s="3">
        <v>999</v>
      </c>
      <c r="E156" s="3">
        <v>999</v>
      </c>
      <c r="F156" s="3">
        <f>VLOOKUP($A156,[1]Wedstrijd3!$C$2:$M$180,11,FALSE)</f>
        <v>66</v>
      </c>
      <c r="G156" s="32">
        <f>VLOOKUP($A156,[1]Wedstrijd4!$C$2:$M$182,11,FALSE)</f>
        <v>999</v>
      </c>
      <c r="H156" s="3">
        <f t="shared" si="2"/>
        <v>2064</v>
      </c>
      <c r="I156" s="6">
        <v>155</v>
      </c>
    </row>
    <row r="157" spans="1:9" ht="15" x14ac:dyDescent="0.25">
      <c r="A157" s="9">
        <v>167</v>
      </c>
      <c r="B157" s="15" t="s">
        <v>223</v>
      </c>
      <c r="C157" s="7" t="s">
        <v>58</v>
      </c>
      <c r="D157" s="3">
        <v>999</v>
      </c>
      <c r="E157" s="3">
        <v>999</v>
      </c>
      <c r="F157" s="3">
        <f>VLOOKUP($A157,[1]Wedstrijd3!$C$2:$M$180,11,FALSE)</f>
        <v>70</v>
      </c>
      <c r="G157" s="32">
        <f>VLOOKUP($A157,[1]Wedstrijd4!$C$2:$M$182,11,FALSE)</f>
        <v>999</v>
      </c>
      <c r="H157" s="3">
        <f t="shared" si="2"/>
        <v>2068</v>
      </c>
      <c r="I157" s="6">
        <v>156</v>
      </c>
    </row>
    <row r="158" spans="1:9" ht="15" x14ac:dyDescent="0.25">
      <c r="A158" s="6">
        <v>139</v>
      </c>
      <c r="B158" t="s">
        <v>200</v>
      </c>
      <c r="C158" s="7" t="s">
        <v>23</v>
      </c>
      <c r="D158" s="3">
        <f>VLOOKUP($A158,[1]Wedstrijd1!$C$2:$M$152,11,FALSE)</f>
        <v>75</v>
      </c>
      <c r="E158" s="3">
        <f>VLOOKUP($A158,[1]Wedstrijd2!$C$2:$M$153,11,FALSE)</f>
        <v>999</v>
      </c>
      <c r="F158" s="3">
        <f>VLOOKUP($A158,[1]Wedstrijd3!$C$2:$M$180,11,FALSE)</f>
        <v>999</v>
      </c>
      <c r="G158" s="32">
        <f>VLOOKUP($A158,[1]Wedstrijd4!$C$2:$M$182,11,FALSE)</f>
        <v>999</v>
      </c>
      <c r="H158" s="3">
        <f t="shared" si="2"/>
        <v>2073</v>
      </c>
      <c r="I158" s="3">
        <v>157</v>
      </c>
    </row>
    <row r="159" spans="1:9" ht="15" x14ac:dyDescent="0.25">
      <c r="A159" s="11">
        <v>158</v>
      </c>
      <c r="B159" s="15" t="s">
        <v>214</v>
      </c>
      <c r="C159" s="7" t="s">
        <v>58</v>
      </c>
      <c r="D159" s="3">
        <v>999</v>
      </c>
      <c r="E159" s="3">
        <v>999</v>
      </c>
      <c r="F159" s="3">
        <f>VLOOKUP($A159,[1]Wedstrijd3!$C$2:$M$180,11,FALSE)</f>
        <v>75</v>
      </c>
      <c r="G159" s="32">
        <f>VLOOKUP($A159,[1]Wedstrijd4!$C$2:$M$182,11,FALSE)</f>
        <v>999</v>
      </c>
      <c r="H159" s="3">
        <f t="shared" si="2"/>
        <v>2073</v>
      </c>
      <c r="I159" s="6">
        <v>157</v>
      </c>
    </row>
    <row r="160" spans="1:9" ht="15" x14ac:dyDescent="0.25">
      <c r="A160" s="6">
        <v>141</v>
      </c>
      <c r="B160" t="s">
        <v>201</v>
      </c>
      <c r="C160" s="7" t="s">
        <v>23</v>
      </c>
      <c r="D160" s="3">
        <f>VLOOKUP($A160,[1]Wedstrijd1!$C$2:$M$152,11,FALSE)</f>
        <v>76</v>
      </c>
      <c r="E160" s="3">
        <f>VLOOKUP($A160,[1]Wedstrijd2!$C$2:$M$153,11,FALSE)</f>
        <v>999</v>
      </c>
      <c r="F160" s="3">
        <f>VLOOKUP($A160,[1]Wedstrijd3!$C$2:$M$180,11,FALSE)</f>
        <v>999</v>
      </c>
      <c r="G160" s="32">
        <f>VLOOKUP($A160,[1]Wedstrijd4!$C$2:$M$182,11,FALSE)</f>
        <v>999</v>
      </c>
      <c r="H160" s="3">
        <f t="shared" si="2"/>
        <v>2074</v>
      </c>
      <c r="I160" s="3">
        <v>159</v>
      </c>
    </row>
    <row r="161" spans="1:9" ht="15" x14ac:dyDescent="0.25">
      <c r="A161" s="11">
        <v>168</v>
      </c>
      <c r="B161" s="15" t="s">
        <v>224</v>
      </c>
      <c r="C161" s="7" t="s">
        <v>58</v>
      </c>
      <c r="D161" s="3">
        <v>999</v>
      </c>
      <c r="E161" s="3">
        <v>999</v>
      </c>
      <c r="F161" s="3">
        <f>VLOOKUP($A161,[1]Wedstrijd3!$C$2:$M$180,11,FALSE)</f>
        <v>81</v>
      </c>
      <c r="G161" s="32">
        <f>VLOOKUP($A161,[1]Wedstrijd4!$C$2:$M$182,11,FALSE)</f>
        <v>999</v>
      </c>
      <c r="H161" s="3">
        <f t="shared" si="2"/>
        <v>2079</v>
      </c>
      <c r="I161" s="6">
        <v>160</v>
      </c>
    </row>
    <row r="162" spans="1:9" ht="15" x14ac:dyDescent="0.25">
      <c r="A162" s="9">
        <v>159</v>
      </c>
      <c r="B162" s="15" t="s">
        <v>215</v>
      </c>
      <c r="C162" s="7" t="s">
        <v>58</v>
      </c>
      <c r="D162" s="3">
        <v>999</v>
      </c>
      <c r="E162" s="3">
        <v>999</v>
      </c>
      <c r="F162" s="3">
        <f>VLOOKUP($A162,[1]Wedstrijd3!$C$2:$M$180,11,FALSE)</f>
        <v>87</v>
      </c>
      <c r="G162" s="32">
        <f>VLOOKUP($A162,[1]Wedstrijd4!$C$2:$M$182,11,FALSE)</f>
        <v>999</v>
      </c>
      <c r="H162" s="3">
        <f t="shared" si="2"/>
        <v>2085</v>
      </c>
      <c r="I162" s="6">
        <v>161</v>
      </c>
    </row>
    <row r="163" spans="1:9" ht="15" x14ac:dyDescent="0.25">
      <c r="A163" s="9">
        <v>155</v>
      </c>
      <c r="B163" s="10" t="s">
        <v>212</v>
      </c>
      <c r="C163" s="7" t="s">
        <v>58</v>
      </c>
      <c r="D163" s="3">
        <v>999</v>
      </c>
      <c r="E163" s="3">
        <v>999</v>
      </c>
      <c r="F163" s="3">
        <f>VLOOKUP($A163,[1]Wedstrijd3!$C$2:$M$180,11,FALSE)</f>
        <v>91</v>
      </c>
      <c r="G163" s="32">
        <f>VLOOKUP($A163,[1]Wedstrijd4!$C$2:$M$182,11,FALSE)</f>
        <v>999</v>
      </c>
      <c r="H163" s="3">
        <f t="shared" si="2"/>
        <v>2089</v>
      </c>
      <c r="I163" s="6">
        <v>162</v>
      </c>
    </row>
    <row r="164" spans="1:9" ht="15" x14ac:dyDescent="0.25">
      <c r="A164" s="14">
        <v>177</v>
      </c>
      <c r="B164" s="13" t="s">
        <v>140</v>
      </c>
      <c r="C164" s="7" t="s">
        <v>13</v>
      </c>
      <c r="D164" s="3">
        <v>999</v>
      </c>
      <c r="E164" s="3">
        <v>999</v>
      </c>
      <c r="F164" s="3">
        <f>VLOOKUP($A164,[1]Wedstrijd3!$C$2:$M$180,11,FALSE)</f>
        <v>999</v>
      </c>
      <c r="G164" s="32">
        <f>VLOOKUP($A164,[1]Wedstrijd4!$C$2:$M$182,11,FALSE)</f>
        <v>92</v>
      </c>
      <c r="H164" s="3">
        <f t="shared" si="2"/>
        <v>2090</v>
      </c>
      <c r="I164" s="3">
        <v>163</v>
      </c>
    </row>
    <row r="165" spans="1:9" ht="15" x14ac:dyDescent="0.25">
      <c r="A165" s="11">
        <v>175</v>
      </c>
      <c r="B165" s="15" t="s">
        <v>231</v>
      </c>
      <c r="C165" s="7" t="s">
        <v>58</v>
      </c>
      <c r="D165" s="3">
        <v>999</v>
      </c>
      <c r="E165" s="3">
        <v>999</v>
      </c>
      <c r="F165" s="3">
        <f>VLOOKUP($A165,[1]Wedstrijd3!$C$2:$M$180,11,FALSE)</f>
        <v>93</v>
      </c>
      <c r="G165" s="32">
        <f>VLOOKUP($A165,[1]Wedstrijd4!$C$2:$M$182,11,FALSE)</f>
        <v>999</v>
      </c>
      <c r="H165" s="3">
        <f t="shared" si="2"/>
        <v>2091</v>
      </c>
      <c r="I165" s="6">
        <v>164</v>
      </c>
    </row>
    <row r="166" spans="1:9" ht="15" x14ac:dyDescent="0.25">
      <c r="A166" s="9">
        <v>174</v>
      </c>
      <c r="B166" s="15" t="s">
        <v>230</v>
      </c>
      <c r="C166" s="7" t="s">
        <v>58</v>
      </c>
      <c r="D166" s="3">
        <v>999</v>
      </c>
      <c r="E166" s="3">
        <v>999</v>
      </c>
      <c r="F166" s="3">
        <f>VLOOKUP($A166,[1]Wedstrijd3!$C$2:$M$180,11,FALSE)</f>
        <v>103</v>
      </c>
      <c r="G166" s="32">
        <f>VLOOKUP($A166,[1]Wedstrijd4!$C$2:$M$182,11,FALSE)</f>
        <v>999</v>
      </c>
      <c r="H166" s="3">
        <f t="shared" si="2"/>
        <v>2101</v>
      </c>
      <c r="I166" s="6">
        <v>165</v>
      </c>
    </row>
    <row r="167" spans="1:9" ht="15" x14ac:dyDescent="0.25">
      <c r="A167" s="6">
        <v>133</v>
      </c>
      <c r="B167" t="s">
        <v>199</v>
      </c>
      <c r="C167" s="7" t="s">
        <v>16</v>
      </c>
      <c r="D167" s="3">
        <f>VLOOKUP($A167,[1]Wedstrijd1!$C$2:$M$152,11,FALSE)</f>
        <v>104</v>
      </c>
      <c r="E167" s="3">
        <f>VLOOKUP($A167,[1]Wedstrijd2!$C$2:$M$153,11,FALSE)</f>
        <v>999</v>
      </c>
      <c r="F167" s="3">
        <f>VLOOKUP($A167,[1]Wedstrijd3!$C$2:$M$180,11,FALSE)</f>
        <v>999</v>
      </c>
      <c r="G167" s="32">
        <f>VLOOKUP($A167,[1]Wedstrijd4!$C$2:$M$182,11,FALSE)</f>
        <v>999</v>
      </c>
      <c r="H167" s="3">
        <f t="shared" si="2"/>
        <v>2102</v>
      </c>
      <c r="I167" s="3">
        <v>166</v>
      </c>
    </row>
    <row r="168" spans="1:9" ht="15" x14ac:dyDescent="0.25">
      <c r="A168" s="9">
        <v>161</v>
      </c>
      <c r="B168" s="15" t="s">
        <v>217</v>
      </c>
      <c r="C168" s="7" t="s">
        <v>58</v>
      </c>
      <c r="D168" s="3">
        <v>999</v>
      </c>
      <c r="E168" s="3">
        <v>999</v>
      </c>
      <c r="F168" s="3">
        <f>VLOOKUP($A168,[1]Wedstrijd3!$C$2:$M$180,11,FALSE)</f>
        <v>104</v>
      </c>
      <c r="G168" s="32">
        <f>VLOOKUP($A168,[1]Wedstrijd4!$C$2:$M$182,11,FALSE)</f>
        <v>999</v>
      </c>
      <c r="H168" s="3">
        <f t="shared" si="2"/>
        <v>2102</v>
      </c>
      <c r="I168" s="6">
        <v>166</v>
      </c>
    </row>
    <row r="169" spans="1:9" ht="15" x14ac:dyDescent="0.25">
      <c r="A169" s="11">
        <v>150</v>
      </c>
      <c r="B169" s="7" t="s">
        <v>208</v>
      </c>
      <c r="C169" s="7" t="s">
        <v>23</v>
      </c>
      <c r="D169" s="3">
        <f>VLOOKUP($A169,[1]Wedstrijd1!$C$2:$M$152,11,FALSE)</f>
        <v>999</v>
      </c>
      <c r="E169" s="3">
        <f>VLOOKUP($A169,[1]Wedstrijd2!$C$2:$M$153,11,FALSE)</f>
        <v>106</v>
      </c>
      <c r="F169" s="3">
        <f>VLOOKUP($A169,[1]Wedstrijd3!$C$2:$M$180,11,FALSE)</f>
        <v>999</v>
      </c>
      <c r="G169" s="32">
        <f>VLOOKUP($A169,[1]Wedstrijd4!$C$2:$M$182,11,FALSE)</f>
        <v>999</v>
      </c>
      <c r="H169" s="3">
        <f t="shared" si="2"/>
        <v>2104</v>
      </c>
      <c r="I169" s="3">
        <v>168</v>
      </c>
    </row>
    <row r="170" spans="1:9" ht="15" x14ac:dyDescent="0.25">
      <c r="A170" s="6">
        <v>146</v>
      </c>
      <c r="B170" t="s">
        <v>205</v>
      </c>
      <c r="C170" s="7" t="s">
        <v>46</v>
      </c>
      <c r="D170" s="3">
        <f>VLOOKUP($A170,[1]Wedstrijd1!$C$2:$M$152,11,FALSE)</f>
        <v>112</v>
      </c>
      <c r="E170" s="3">
        <f>VLOOKUP($A170,[1]Wedstrijd2!$C$2:$M$153,11,FALSE)</f>
        <v>999</v>
      </c>
      <c r="F170" s="3">
        <f>VLOOKUP($A170,[1]Wedstrijd3!$C$2:$M$180,11,FALSE)</f>
        <v>999</v>
      </c>
      <c r="G170" s="32">
        <f>VLOOKUP($A170,[1]Wedstrijd4!$C$2:$M$182,11,FALSE)</f>
        <v>999</v>
      </c>
      <c r="H170" s="3">
        <f t="shared" si="2"/>
        <v>2110</v>
      </c>
      <c r="I170" s="3">
        <v>169</v>
      </c>
    </row>
    <row r="171" spans="1:9" ht="15" x14ac:dyDescent="0.25">
      <c r="A171" s="11">
        <v>166</v>
      </c>
      <c r="B171" s="15" t="s">
        <v>222</v>
      </c>
      <c r="C171" s="7" t="s">
        <v>58</v>
      </c>
      <c r="D171" s="3">
        <v>999</v>
      </c>
      <c r="E171" s="3">
        <v>999</v>
      </c>
      <c r="F171" s="3">
        <f>VLOOKUP($A171,[1]Wedstrijd3!$C$2:$M$180,11,FALSE)</f>
        <v>120</v>
      </c>
      <c r="G171" s="32">
        <f>VLOOKUP($A171,[1]Wedstrijd4!$C$2:$M$182,11,FALSE)</f>
        <v>999</v>
      </c>
      <c r="H171" s="3">
        <f t="shared" si="2"/>
        <v>2118</v>
      </c>
      <c r="I171" s="6">
        <v>170</v>
      </c>
    </row>
    <row r="172" spans="1:9" ht="15" x14ac:dyDescent="0.25">
      <c r="A172" s="12">
        <v>178</v>
      </c>
      <c r="B172" s="13" t="s">
        <v>172</v>
      </c>
      <c r="C172" s="7" t="s">
        <v>13</v>
      </c>
      <c r="D172" s="3">
        <v>999</v>
      </c>
      <c r="E172" s="3">
        <v>999</v>
      </c>
      <c r="F172" s="3">
        <f>VLOOKUP($A172,[1]Wedstrijd3!$C$2:$M$180,11,FALSE)</f>
        <v>999</v>
      </c>
      <c r="G172" s="32">
        <f>VLOOKUP($A172,[1]Wedstrijd4!$C$2:$M$182,11,FALSE)</f>
        <v>145</v>
      </c>
      <c r="H172" s="3">
        <f t="shared" si="2"/>
        <v>2143</v>
      </c>
      <c r="I172" s="3">
        <v>171</v>
      </c>
    </row>
    <row r="173" spans="1:9" ht="15" x14ac:dyDescent="0.25">
      <c r="A173" s="14">
        <v>179</v>
      </c>
      <c r="B173" s="13" t="s">
        <v>173</v>
      </c>
      <c r="C173" s="7" t="s">
        <v>13</v>
      </c>
      <c r="D173" s="3">
        <v>999</v>
      </c>
      <c r="E173" s="3">
        <v>999</v>
      </c>
      <c r="F173" s="3">
        <f>VLOOKUP($A173,[1]Wedstrijd3!$C$2:$M$180,11,FALSE)</f>
        <v>999</v>
      </c>
      <c r="G173" s="32">
        <f>VLOOKUP($A173,[1]Wedstrijd4!$C$2:$M$182,11,FALSE)</f>
        <v>145</v>
      </c>
      <c r="H173" s="3">
        <f t="shared" si="2"/>
        <v>2143</v>
      </c>
      <c r="I173" s="3">
        <v>171</v>
      </c>
    </row>
    <row r="174" spans="1:9" ht="15" x14ac:dyDescent="0.25">
      <c r="A174" s="9">
        <v>169</v>
      </c>
      <c r="B174" s="15" t="s">
        <v>225</v>
      </c>
      <c r="C174" s="7" t="s">
        <v>58</v>
      </c>
      <c r="D174" s="3">
        <v>999</v>
      </c>
      <c r="E174" s="3">
        <v>999</v>
      </c>
      <c r="F174" s="3">
        <f>VLOOKUP($A174,[1]Wedstrijd3!$C$2:$M$180,11,FALSE)</f>
        <v>131</v>
      </c>
      <c r="G174" s="32">
        <f>VLOOKUP($A174,[1]Wedstrijd4!$C$2:$M$182,11,FALSE)</f>
        <v>999</v>
      </c>
      <c r="H174" s="3">
        <f t="shared" si="2"/>
        <v>2129</v>
      </c>
      <c r="I174" s="6">
        <v>173</v>
      </c>
    </row>
    <row r="175" spans="1:9" ht="15" x14ac:dyDescent="0.25">
      <c r="A175" s="9">
        <v>163</v>
      </c>
      <c r="B175" s="15" t="s">
        <v>219</v>
      </c>
      <c r="C175" s="7" t="s">
        <v>58</v>
      </c>
      <c r="D175" s="3">
        <v>999</v>
      </c>
      <c r="E175" s="3">
        <v>999</v>
      </c>
      <c r="F175" s="3">
        <f>VLOOKUP($A175,[1]Wedstrijd3!$C$2:$M$180,11,FALSE)</f>
        <v>143</v>
      </c>
      <c r="G175" s="32">
        <f>VLOOKUP($A175,[1]Wedstrijd4!$C$2:$M$182,11,FALSE)</f>
        <v>999</v>
      </c>
      <c r="H175" s="3">
        <f t="shared" si="2"/>
        <v>2141</v>
      </c>
      <c r="I175" s="6">
        <v>174</v>
      </c>
    </row>
    <row r="176" spans="1:9" ht="15" x14ac:dyDescent="0.25">
      <c r="A176" s="6">
        <v>25</v>
      </c>
      <c r="B176" t="s">
        <v>182</v>
      </c>
      <c r="C176" s="7" t="s">
        <v>16</v>
      </c>
      <c r="D176" s="3">
        <f>VLOOKUP($A176,[1]Wedstrijd1!$C$2:$M$152,11,FALSE)</f>
        <v>146</v>
      </c>
      <c r="E176" s="3">
        <f>VLOOKUP($A176,[1]Wedstrijd2!$C$2:$M$153,11,FALSE)</f>
        <v>999</v>
      </c>
      <c r="F176" s="3">
        <f>VLOOKUP($A176,[1]Wedstrijd3!$C$2:$M$180,11,FALSE)</f>
        <v>999</v>
      </c>
      <c r="G176" s="32">
        <f>VLOOKUP($A176,[1]Wedstrijd4!$C$2:$M$182,11,FALSE)</f>
        <v>999</v>
      </c>
      <c r="H176" s="3">
        <f t="shared" si="2"/>
        <v>2144</v>
      </c>
      <c r="I176" s="6">
        <v>175</v>
      </c>
    </row>
    <row r="177" spans="1:9" ht="15" x14ac:dyDescent="0.25">
      <c r="A177" s="6">
        <v>78</v>
      </c>
      <c r="B177" t="s">
        <v>192</v>
      </c>
      <c r="C177" s="7" t="s">
        <v>29</v>
      </c>
      <c r="D177" s="3">
        <f>VLOOKUP($A177,[1]Wedstrijd1!$C$2:$M$152,11,FALSE)</f>
        <v>146</v>
      </c>
      <c r="E177" s="3">
        <f>VLOOKUP($A177,[1]Wedstrijd2!$C$2:$M$153,11,FALSE)</f>
        <v>999</v>
      </c>
      <c r="F177" s="3">
        <f>VLOOKUP($A177,[1]Wedstrijd3!$C$2:$M$180,11,FALSE)</f>
        <v>999</v>
      </c>
      <c r="G177" s="32">
        <f>VLOOKUP($A177,[1]Wedstrijd4!$C$2:$M$182,11,FALSE)</f>
        <v>999</v>
      </c>
      <c r="H177" s="3">
        <f t="shared" si="2"/>
        <v>2144</v>
      </c>
      <c r="I177" s="6">
        <v>175</v>
      </c>
    </row>
    <row r="178" spans="1:9" ht="15" x14ac:dyDescent="0.25">
      <c r="A178" s="21">
        <v>171</v>
      </c>
      <c r="B178" s="20" t="s">
        <v>227</v>
      </c>
      <c r="C178" s="7" t="s">
        <v>58</v>
      </c>
      <c r="D178" s="3">
        <v>999</v>
      </c>
      <c r="E178" s="3">
        <v>999</v>
      </c>
      <c r="F178" s="3">
        <f>VLOOKUP($A178,[1]Wedstrijd3!$C$2:$M$180,11,FALSE)</f>
        <v>151</v>
      </c>
      <c r="G178" s="32">
        <f>VLOOKUP($A178,[1]Wedstrijd4!$C$2:$M$182,11,FALSE)</f>
        <v>999</v>
      </c>
      <c r="H178" s="3">
        <f t="shared" si="2"/>
        <v>2149</v>
      </c>
      <c r="I178" s="6">
        <v>177</v>
      </c>
    </row>
    <row r="179" spans="1:9" ht="15" x14ac:dyDescent="0.25">
      <c r="A179" s="19">
        <v>170</v>
      </c>
      <c r="B179" s="20" t="s">
        <v>226</v>
      </c>
      <c r="C179" s="7" t="s">
        <v>58</v>
      </c>
      <c r="D179" s="3">
        <v>999</v>
      </c>
      <c r="E179" s="3">
        <v>999</v>
      </c>
      <c r="F179" s="3">
        <f>VLOOKUP($A179,[1]Wedstrijd3!$C$2:$M$180,11,FALSE)</f>
        <v>161</v>
      </c>
      <c r="G179" s="32">
        <f>VLOOKUP($A179,[1]Wedstrijd4!$C$2:$M$182,11,FALSE)</f>
        <v>999</v>
      </c>
      <c r="H179" s="3">
        <f t="shared" si="2"/>
        <v>2159</v>
      </c>
      <c r="I179" s="6">
        <v>178</v>
      </c>
    </row>
    <row r="180" spans="1:9" ht="15" x14ac:dyDescent="0.25">
      <c r="A180" s="35">
        <v>24</v>
      </c>
      <c r="B180" s="36" t="s">
        <v>181</v>
      </c>
      <c r="C180" s="7" t="s">
        <v>16</v>
      </c>
      <c r="D180" s="8">
        <f>VLOOKUP($A180,[1]Wedstrijd1!$C$2:$M$152,11,FALSE)</f>
        <v>999</v>
      </c>
      <c r="E180" s="3">
        <f>VLOOKUP($A180,[1]Wedstrijd2!$C$2:$M$153,11,FALSE)</f>
        <v>999</v>
      </c>
      <c r="F180" s="3">
        <f>VLOOKUP($A180,[1]Wedstrijd3!$C$2:$M$180,11,FALSE)</f>
        <v>999</v>
      </c>
      <c r="G180" s="32">
        <f>VLOOKUP($A180,[1]Wedstrijd4!$C$2:$M$182,11,FALSE)</f>
        <v>999</v>
      </c>
      <c r="H180" s="3">
        <f t="shared" si="2"/>
        <v>2997</v>
      </c>
      <c r="I180" s="3">
        <v>179</v>
      </c>
    </row>
    <row r="181" spans="1:9" ht="15" x14ac:dyDescent="0.25">
      <c r="A181" s="19">
        <v>156</v>
      </c>
      <c r="B181" s="37" t="s">
        <v>213</v>
      </c>
      <c r="C181" s="7" t="s">
        <v>58</v>
      </c>
      <c r="D181" s="3">
        <v>999</v>
      </c>
      <c r="E181" s="3">
        <v>999</v>
      </c>
      <c r="F181" s="3">
        <f>VLOOKUP($A181,[1]Wedstrijd3!$C$2:$M$180,11,FALSE)</f>
        <v>999</v>
      </c>
      <c r="G181" s="32">
        <f>VLOOKUP($A181,[1]Wedstrijd4!$C$2:$M$182,11,FALSE)</f>
        <v>999</v>
      </c>
      <c r="H181" s="3">
        <f t="shared" si="2"/>
        <v>2997</v>
      </c>
      <c r="I181" s="3">
        <v>175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/>
  </sheetViews>
  <sheetFormatPr defaultRowHeight="15" x14ac:dyDescent="0.25"/>
  <cols>
    <col min="1" max="1" width="25.85546875" bestFit="1" customWidth="1"/>
    <col min="2" max="2" width="11.140625" customWidth="1"/>
    <col min="3" max="3" width="11.28515625" customWidth="1"/>
    <col min="4" max="4" width="10.5703125" customWidth="1"/>
    <col min="5" max="5" width="10.7109375" customWidth="1"/>
  </cols>
  <sheetData>
    <row r="1" spans="1:7" ht="26.25" x14ac:dyDescent="0.25">
      <c r="A1" s="29" t="s">
        <v>247</v>
      </c>
      <c r="B1" s="30" t="s">
        <v>241</v>
      </c>
      <c r="C1" s="30" t="s">
        <v>242</v>
      </c>
      <c r="D1" s="30" t="s">
        <v>243</v>
      </c>
      <c r="E1" s="30" t="s">
        <v>244</v>
      </c>
      <c r="F1" s="2" t="s">
        <v>245</v>
      </c>
      <c r="G1" s="38" t="s">
        <v>237</v>
      </c>
    </row>
    <row r="2" spans="1:7" x14ac:dyDescent="0.25">
      <c r="A2" s="7" t="s">
        <v>24</v>
      </c>
      <c r="B2" s="39">
        <f>VLOOKUP(A2,[1]Korps1!$A$2:$D$27,4,FALSE)</f>
        <v>8</v>
      </c>
      <c r="C2" s="8">
        <f>VLOOKUP(A2,[1]Korps2!$A$2:$D$27,4,FALSE)</f>
        <v>2</v>
      </c>
      <c r="D2" s="39">
        <f>VLOOKUP(A2,[1]Korps3!$A$2:$D$27,4,FALSE)</f>
        <v>1</v>
      </c>
      <c r="E2" s="39">
        <f>VLOOKUP(A2,[1]Korps4!$A$2:$D$27,4,FALSE)</f>
        <v>2</v>
      </c>
      <c r="F2" s="39">
        <f t="shared" ref="F2:F27" si="0">SUM(B2:E2)-MAX(B2:E2)</f>
        <v>5</v>
      </c>
      <c r="G2" s="39">
        <v>1</v>
      </c>
    </row>
    <row r="3" spans="1:7" x14ac:dyDescent="0.25">
      <c r="A3" s="7" t="s">
        <v>20</v>
      </c>
      <c r="B3" s="39">
        <f>VLOOKUP(A3,[1]Korps1!$A$2:$D$27,4,FALSE)</f>
        <v>10</v>
      </c>
      <c r="C3" s="8">
        <f>VLOOKUP(A3,[1]Korps2!$A$2:$D$27,4,FALSE)</f>
        <v>4</v>
      </c>
      <c r="D3" s="39">
        <f>VLOOKUP(A3,[1]Korps3!$A$2:$D$27,4,FALSE)</f>
        <v>3</v>
      </c>
      <c r="E3" s="39">
        <f>VLOOKUP(A3,[1]Korps4!$A$2:$D$27,4,FALSE)</f>
        <v>1</v>
      </c>
      <c r="F3" s="39">
        <f t="shared" si="0"/>
        <v>8</v>
      </c>
      <c r="G3" s="39">
        <v>2</v>
      </c>
    </row>
    <row r="4" spans="1:7" x14ac:dyDescent="0.25">
      <c r="A4" s="7" t="s">
        <v>27</v>
      </c>
      <c r="B4" s="39">
        <f>VLOOKUP(A4,[1]Korps1!$A$2:$D$27,4,FALSE)</f>
        <v>5</v>
      </c>
      <c r="C4" s="39">
        <f>VLOOKUP(A4,[1]Korps2!$A$2:$D$27,4,FALSE)</f>
        <v>1</v>
      </c>
      <c r="D4" s="39">
        <f>VLOOKUP(A4,[1]Korps3!$A$2:$D$27,4,FALSE)</f>
        <v>13</v>
      </c>
      <c r="E4" s="39">
        <f>VLOOKUP(A4,[1]Korps4!$A$2:$D$27,4,FALSE)</f>
        <v>3</v>
      </c>
      <c r="F4" s="39">
        <f t="shared" si="0"/>
        <v>9</v>
      </c>
      <c r="G4" s="39">
        <v>3</v>
      </c>
    </row>
    <row r="5" spans="1:7" x14ac:dyDescent="0.25">
      <c r="A5" s="7" t="s">
        <v>55</v>
      </c>
      <c r="B5" s="39">
        <f>VLOOKUP(A5,[1]Korps1!$A$2:$D$27,4,FALSE)</f>
        <v>15</v>
      </c>
      <c r="C5" s="8">
        <f>VLOOKUP(A5,[1]Korps2!$A$2:$D$27,4,FALSE)</f>
        <v>5</v>
      </c>
      <c r="D5" s="39">
        <f>VLOOKUP(A5,[1]Korps3!$A$2:$D$27,4,FALSE)</f>
        <v>4</v>
      </c>
      <c r="E5" s="39">
        <f>VLOOKUP(A5,[1]Korps4!$A$2:$D$27,4,FALSE)</f>
        <v>9</v>
      </c>
      <c r="F5" s="39">
        <f t="shared" si="0"/>
        <v>18</v>
      </c>
      <c r="G5" s="39">
        <v>4</v>
      </c>
    </row>
    <row r="6" spans="1:7" x14ac:dyDescent="0.25">
      <c r="A6" s="7" t="s">
        <v>30</v>
      </c>
      <c r="B6" s="39">
        <f>VLOOKUP(A6,[1]Korps1!$A$2:$D$27,4,FALSE)</f>
        <v>14</v>
      </c>
      <c r="C6" s="8">
        <f>VLOOKUP(A6,[1]Korps2!$A$2:$D$27,4,FALSE)</f>
        <v>7</v>
      </c>
      <c r="D6" s="39">
        <f>VLOOKUP(A6,[1]Korps3!$A$2:$D$27,4,FALSE)</f>
        <v>7</v>
      </c>
      <c r="E6" s="39">
        <f>VLOOKUP(A6,[1]Korps4!$A$2:$D$27,4,FALSE)</f>
        <v>5</v>
      </c>
      <c r="F6" s="39">
        <f t="shared" si="0"/>
        <v>19</v>
      </c>
      <c r="G6" s="39">
        <v>5</v>
      </c>
    </row>
    <row r="7" spans="1:7" x14ac:dyDescent="0.25">
      <c r="A7" s="7" t="s">
        <v>44</v>
      </c>
      <c r="B7" s="39">
        <f>VLOOKUP(A7,[1]Korps1!$A$2:$D$27,4,FALSE)</f>
        <v>1</v>
      </c>
      <c r="C7" s="8">
        <f>VLOOKUP(A7,[1]Korps2!$A$2:$D$27,4,FALSE)</f>
        <v>9</v>
      </c>
      <c r="D7" s="39">
        <f>VLOOKUP(A7,[1]Korps3!$A$2:$D$27,4,FALSE)</f>
        <v>10</v>
      </c>
      <c r="E7" s="39">
        <f>VLOOKUP(A7,[1]Korps4!$A$2:$D$27,4,FALSE)</f>
        <v>15</v>
      </c>
      <c r="F7" s="39">
        <f t="shared" si="0"/>
        <v>20</v>
      </c>
      <c r="G7" s="39">
        <v>6</v>
      </c>
    </row>
    <row r="8" spans="1:7" x14ac:dyDescent="0.25">
      <c r="A8" s="7" t="s">
        <v>70</v>
      </c>
      <c r="B8" s="39">
        <f>VLOOKUP(A8,[1]Korps1!$A$2:$D$27,4,FALSE)</f>
        <v>7</v>
      </c>
      <c r="C8" s="39">
        <f>VLOOKUP(A8,[1]Korps2!$A$2:$D$27,4,FALSE)</f>
        <v>10</v>
      </c>
      <c r="D8" s="39">
        <f>VLOOKUP(A8,[1]Korps3!$A$2:$D$27,4,FALSE)</f>
        <v>15</v>
      </c>
      <c r="E8" s="39">
        <f>VLOOKUP(A8,[1]Korps4!$A$2:$D$27,4,FALSE)</f>
        <v>6</v>
      </c>
      <c r="F8" s="39">
        <f t="shared" si="0"/>
        <v>23</v>
      </c>
      <c r="G8" s="39">
        <v>7</v>
      </c>
    </row>
    <row r="9" spans="1:7" x14ac:dyDescent="0.25">
      <c r="A9" s="7" t="s">
        <v>17</v>
      </c>
      <c r="B9" s="39">
        <f>VLOOKUP(A9,[1]Korps1!$A$2:$D$27,4,FALSE)</f>
        <v>2</v>
      </c>
      <c r="C9" s="8">
        <f>VLOOKUP(A9,[1]Korps2!$A$2:$D$27,4,FALSE)</f>
        <v>17</v>
      </c>
      <c r="D9" s="39">
        <f>VLOOKUP(A9,[1]Korps3!$A$2:$D$27,4,FALSE)</f>
        <v>20</v>
      </c>
      <c r="E9" s="39">
        <f>VLOOKUP(A9,[1]Korps4!$A$2:$D$27,4,FALSE)</f>
        <v>4</v>
      </c>
      <c r="F9" s="39">
        <f t="shared" si="0"/>
        <v>23</v>
      </c>
      <c r="G9" s="39">
        <v>7</v>
      </c>
    </row>
    <row r="10" spans="1:7" x14ac:dyDescent="0.25">
      <c r="A10" s="7" t="s">
        <v>59</v>
      </c>
      <c r="B10" s="39">
        <f>VLOOKUP(A10,[1]Korps1!$A$2:$D$27,4,FALSE)</f>
        <v>26</v>
      </c>
      <c r="C10" s="8">
        <f>VLOOKUP(A10,[1]Korps2!$A$2:$D$27,4,FALSE)</f>
        <v>13</v>
      </c>
      <c r="D10" s="39">
        <f>VLOOKUP(A10,[1]Korps3!$A$2:$D$27,4,FALSE)</f>
        <v>5</v>
      </c>
      <c r="E10" s="39">
        <f>VLOOKUP(A10,[1]Korps4!$A$2:$D$27,4,FALSE)</f>
        <v>7</v>
      </c>
      <c r="F10" s="39">
        <f t="shared" si="0"/>
        <v>25</v>
      </c>
      <c r="G10" s="39">
        <v>9</v>
      </c>
    </row>
    <row r="11" spans="1:7" x14ac:dyDescent="0.25">
      <c r="A11" s="7" t="s">
        <v>52</v>
      </c>
      <c r="B11" s="39">
        <f>VLOOKUP(A11,[1]Korps1!$A$2:$D$27,4,FALSE)</f>
        <v>6</v>
      </c>
      <c r="C11" s="8">
        <f>VLOOKUP(A11,[1]Korps2!$A$2:$D$27,4,FALSE)</f>
        <v>6</v>
      </c>
      <c r="D11" s="39">
        <f>VLOOKUP(A11,[1]Korps3!$A$2:$D$27,4,FALSE)</f>
        <v>25</v>
      </c>
      <c r="E11" s="39">
        <f>VLOOKUP(A11,[1]Korps4!$A$2:$D$27,4,FALSE)</f>
        <v>14</v>
      </c>
      <c r="F11" s="39">
        <f t="shared" si="0"/>
        <v>26</v>
      </c>
      <c r="G11" s="39">
        <v>10</v>
      </c>
    </row>
    <row r="12" spans="1:7" x14ac:dyDescent="0.25">
      <c r="A12" s="7" t="s">
        <v>34</v>
      </c>
      <c r="B12" s="39">
        <f>VLOOKUP(A12,[1]Korps1!$A$2:$D$27,4,FALSE)</f>
        <v>12</v>
      </c>
      <c r="C12" s="8">
        <f>VLOOKUP(A12,[1]Korps2!$A$2:$D$27,4,FALSE)</f>
        <v>8</v>
      </c>
      <c r="D12" s="39">
        <f>VLOOKUP(A12,[1]Korps3!$A$2:$D$27,4,FALSE)</f>
        <v>8</v>
      </c>
      <c r="E12" s="39">
        <f>VLOOKUP(A12,[1]Korps4!$A$2:$D$27,4,FALSE)</f>
        <v>12</v>
      </c>
      <c r="F12" s="39">
        <f t="shared" si="0"/>
        <v>28</v>
      </c>
      <c r="G12" s="39">
        <v>11</v>
      </c>
    </row>
    <row r="13" spans="1:7" x14ac:dyDescent="0.25">
      <c r="A13" s="7" t="s">
        <v>41</v>
      </c>
      <c r="B13" s="39">
        <f>VLOOKUP(A13,[1]Korps1!$A$2:$D$27,4,FALSE)</f>
        <v>3</v>
      </c>
      <c r="C13" s="8">
        <f>VLOOKUP(A13,[1]Korps2!$A$2:$D$27,4,FALSE)</f>
        <v>18</v>
      </c>
      <c r="D13" s="39">
        <f>VLOOKUP(A13,[1]Korps3!$A$2:$D$27,4,FALSE)</f>
        <v>9</v>
      </c>
      <c r="E13" s="39">
        <f>VLOOKUP(A13,[1]Korps4!$A$2:$D$27,4,FALSE)</f>
        <v>17</v>
      </c>
      <c r="F13" s="39">
        <f t="shared" si="0"/>
        <v>29</v>
      </c>
      <c r="G13" s="39">
        <v>12</v>
      </c>
    </row>
    <row r="14" spans="1:7" x14ac:dyDescent="0.25">
      <c r="A14" s="7" t="s">
        <v>77</v>
      </c>
      <c r="B14" s="39">
        <f>VLOOKUP(A14,[1]Korps1!$A$2:$D$27,4,FALSE)</f>
        <v>17</v>
      </c>
      <c r="C14" s="8">
        <f>VLOOKUP(A14,[1]Korps2!$A$2:$D$27,4,FALSE)</f>
        <v>3</v>
      </c>
      <c r="D14" s="39">
        <f>VLOOKUP(A14,[1]Korps3!$A$2:$D$27,4,FALSE)</f>
        <v>12</v>
      </c>
      <c r="E14" s="39">
        <f>VLOOKUP(A14,[1]Korps4!$A$2:$D$27,4,FALSE)</f>
        <v>16</v>
      </c>
      <c r="F14" s="39">
        <f t="shared" si="0"/>
        <v>31</v>
      </c>
      <c r="G14" s="39">
        <v>13</v>
      </c>
    </row>
    <row r="15" spans="1:7" x14ac:dyDescent="0.25">
      <c r="A15" s="7" t="s">
        <v>66</v>
      </c>
      <c r="B15" s="39">
        <f>VLOOKUP(A15,[1]Korps1!$A$2:$D$27,4,FALSE)</f>
        <v>16</v>
      </c>
      <c r="C15" s="8">
        <f>VLOOKUP(A15,[1]Korps2!$A$2:$D$27,4,FALSE)</f>
        <v>20</v>
      </c>
      <c r="D15" s="39">
        <f>VLOOKUP(A15,[1]Korps3!$A$2:$D$27,4,FALSE)</f>
        <v>2</v>
      </c>
      <c r="E15" s="39">
        <f>VLOOKUP(A15,[1]Korps4!$A$2:$D$27,4,FALSE)</f>
        <v>13</v>
      </c>
      <c r="F15" s="39">
        <f t="shared" si="0"/>
        <v>31</v>
      </c>
      <c r="G15" s="39">
        <v>13</v>
      </c>
    </row>
    <row r="16" spans="1:7" x14ac:dyDescent="0.25">
      <c r="A16" s="7" t="s">
        <v>75</v>
      </c>
      <c r="B16" s="39">
        <f>VLOOKUP(A16,[1]Korps1!$A$2:$D$27,4,FALSE)</f>
        <v>4</v>
      </c>
      <c r="C16" s="3">
        <f>VLOOKUP(A16,[1]Korps2!$A$2:$D$27,4,FALSE)</f>
        <v>11</v>
      </c>
      <c r="D16" s="39">
        <f>VLOOKUP(A16,[1]Korps3!$A$2:$D$27,4,FALSE)</f>
        <v>17</v>
      </c>
      <c r="E16" s="39">
        <f>VLOOKUP(A16,[1]Korps4!$A$2:$D$27,4,FALSE)</f>
        <v>23</v>
      </c>
      <c r="F16" s="39">
        <f t="shared" si="0"/>
        <v>32</v>
      </c>
      <c r="G16" s="39">
        <v>15</v>
      </c>
    </row>
    <row r="17" spans="1:7" x14ac:dyDescent="0.25">
      <c r="A17" s="7" t="s">
        <v>64</v>
      </c>
      <c r="B17" s="39">
        <f>VLOOKUP(A17,[1]Korps1!$A$2:$D$27,4,FALSE)</f>
        <v>9</v>
      </c>
      <c r="C17" s="8">
        <f>VLOOKUP(A17,[1]Korps2!$A$2:$D$27,4,FALSE)</f>
        <v>12</v>
      </c>
      <c r="D17" s="39">
        <f>VLOOKUP(A17,[1]Korps3!$A$2:$D$27,4,FALSE)</f>
        <v>21</v>
      </c>
      <c r="E17" s="39">
        <f>VLOOKUP(A17,[1]Korps4!$A$2:$D$27,4,FALSE)</f>
        <v>11</v>
      </c>
      <c r="F17" s="39">
        <f t="shared" si="0"/>
        <v>32</v>
      </c>
      <c r="G17" s="39">
        <v>15</v>
      </c>
    </row>
    <row r="18" spans="1:7" x14ac:dyDescent="0.25">
      <c r="A18" s="7" t="s">
        <v>49</v>
      </c>
      <c r="B18" s="39">
        <f>VLOOKUP(A18,[1]Korps1!$A$2:$D$27,4,FALSE)</f>
        <v>22</v>
      </c>
      <c r="C18" s="8">
        <f>VLOOKUP(A18,[1]Korps2!$A$2:$D$27,4,FALSE)</f>
        <v>21</v>
      </c>
      <c r="D18" s="39">
        <f>VLOOKUP(A18,[1]Korps3!$A$2:$D$27,4,FALSE)</f>
        <v>6</v>
      </c>
      <c r="E18" s="39">
        <f>VLOOKUP(A18,[1]Korps4!$A$2:$D$27,4,FALSE)</f>
        <v>9</v>
      </c>
      <c r="F18" s="39">
        <f t="shared" si="0"/>
        <v>36</v>
      </c>
      <c r="G18" s="39">
        <v>17</v>
      </c>
    </row>
    <row r="19" spans="1:7" x14ac:dyDescent="0.25">
      <c r="A19" s="7" t="s">
        <v>32</v>
      </c>
      <c r="B19" s="39">
        <f>VLOOKUP(A19,[1]Korps1!$A$2:$D$27,4,FALSE)</f>
        <v>13</v>
      </c>
      <c r="C19" s="8">
        <f>VLOOKUP(A19,[1]Korps2!$A$2:$D$27,4,FALSE)</f>
        <v>16</v>
      </c>
      <c r="D19" s="39">
        <f>VLOOKUP(A19,[1]Korps3!$A$2:$D$27,4,FALSE)</f>
        <v>23</v>
      </c>
      <c r="E19" s="39">
        <f>VLOOKUP(A19,[1]Korps4!$A$2:$D$27,4,FALSE)</f>
        <v>18</v>
      </c>
      <c r="F19" s="39">
        <f t="shared" si="0"/>
        <v>47</v>
      </c>
      <c r="G19" s="39">
        <v>18</v>
      </c>
    </row>
    <row r="20" spans="1:7" x14ac:dyDescent="0.25">
      <c r="A20" s="7" t="s">
        <v>129</v>
      </c>
      <c r="B20" s="39">
        <f>VLOOKUP(A20,[1]Korps1!$A$2:$D$27,4,FALSE)</f>
        <v>18</v>
      </c>
      <c r="C20" s="8">
        <f>VLOOKUP(A20,[1]Korps2!$A$2:$D$27,4,FALSE)</f>
        <v>19</v>
      </c>
      <c r="D20" s="39">
        <f>VLOOKUP(A20,[1]Korps3!$A$2:$D$27,4,FALSE)</f>
        <v>11</v>
      </c>
      <c r="E20" s="39">
        <f>VLOOKUP(A20,[1]Korps4!$A$2:$D$27,4,FALSE)</f>
        <v>24</v>
      </c>
      <c r="F20" s="39">
        <f t="shared" si="0"/>
        <v>48</v>
      </c>
      <c r="G20" s="39">
        <v>19</v>
      </c>
    </row>
    <row r="21" spans="1:7" x14ac:dyDescent="0.25">
      <c r="A21" s="7" t="s">
        <v>80</v>
      </c>
      <c r="B21" s="39">
        <f>VLOOKUP(A21,[1]Korps1!$A$2:$D$27,4,FALSE)</f>
        <v>11</v>
      </c>
      <c r="C21" s="8">
        <f>VLOOKUP(A21,[1]Korps2!$A$2:$D$27,4,FALSE)</f>
        <v>15</v>
      </c>
      <c r="D21" s="39">
        <f>VLOOKUP(A21,[1]Korps3!$A$2:$D$27,4,FALSE)</f>
        <v>26</v>
      </c>
      <c r="E21" s="39">
        <f>VLOOKUP(A21,[1]Korps4!$A$2:$D$27,4,FALSE)</f>
        <v>25</v>
      </c>
      <c r="F21" s="39">
        <f t="shared" si="0"/>
        <v>51</v>
      </c>
      <c r="G21" s="39">
        <v>20</v>
      </c>
    </row>
    <row r="22" spans="1:7" x14ac:dyDescent="0.25">
      <c r="A22" s="7" t="s">
        <v>61</v>
      </c>
      <c r="B22" s="39">
        <f>VLOOKUP(A22,[1]Korps1!$A$2:$D$27,4,FALSE)</f>
        <v>21</v>
      </c>
      <c r="C22" s="8">
        <f>VLOOKUP(A22,[1]Korps2!$A$2:$D$27,4,FALSE)</f>
        <v>25</v>
      </c>
      <c r="D22" s="39">
        <f>VLOOKUP(A22,[1]Korps3!$A$2:$D$27,4,FALSE)</f>
        <v>24</v>
      </c>
      <c r="E22" s="39">
        <f>VLOOKUP(A22,[1]Korps4!$A$2:$D$27,4,FALSE)</f>
        <v>8</v>
      </c>
      <c r="F22" s="39">
        <f t="shared" si="0"/>
        <v>53</v>
      </c>
      <c r="G22" s="39">
        <v>21</v>
      </c>
    </row>
    <row r="23" spans="1:7" x14ac:dyDescent="0.25">
      <c r="A23" s="7" t="s">
        <v>87</v>
      </c>
      <c r="B23" s="39">
        <f>VLOOKUP(A23,[1]Korps1!$A$2:$D$27,4,FALSE)</f>
        <v>23</v>
      </c>
      <c r="C23" s="8">
        <f>VLOOKUP(A23,[1]Korps2!$A$2:$D$27,4,FALSE)</f>
        <v>22</v>
      </c>
      <c r="D23" s="39">
        <f>VLOOKUP(A23,[1]Korps3!$A$2:$D$27,4,FALSE)</f>
        <v>14</v>
      </c>
      <c r="E23" s="39">
        <f>VLOOKUP(A23,[1]Korps4!$A$2:$D$27,4,FALSE)</f>
        <v>20</v>
      </c>
      <c r="F23" s="39">
        <f t="shared" si="0"/>
        <v>56</v>
      </c>
      <c r="G23" s="39">
        <v>22</v>
      </c>
    </row>
    <row r="24" spans="1:7" x14ac:dyDescent="0.25">
      <c r="A24" s="7" t="s">
        <v>113</v>
      </c>
      <c r="B24" s="39">
        <f>VLOOKUP(A24,[1]Korps1!$A$2:$D$27,4,FALSE)</f>
        <v>19</v>
      </c>
      <c r="C24" s="39">
        <f>VLOOKUP(A24,[1]Korps2!$A$2:$D$27,4,FALSE)</f>
        <v>24</v>
      </c>
      <c r="D24" s="39">
        <f>VLOOKUP(A24,[1]Korps3!$A$2:$D$27,4,FALSE)</f>
        <v>19</v>
      </c>
      <c r="E24" s="39">
        <f>VLOOKUP(A24,[1]Korps4!$A$2:$D$27,4,FALSE)</f>
        <v>19</v>
      </c>
      <c r="F24" s="39">
        <f t="shared" si="0"/>
        <v>57</v>
      </c>
      <c r="G24" s="39">
        <v>23</v>
      </c>
    </row>
    <row r="25" spans="1:7" x14ac:dyDescent="0.25">
      <c r="A25" s="7" t="s">
        <v>133</v>
      </c>
      <c r="B25" s="39">
        <f>VLOOKUP(A25,[1]Korps1!$A$2:$D$27,4,FALSE)</f>
        <v>24</v>
      </c>
      <c r="C25" s="39">
        <f>VLOOKUP(A25,[1]Korps2!$A$2:$D$27,4,FALSE)</f>
        <v>14</v>
      </c>
      <c r="D25" s="39">
        <f>VLOOKUP(A25,[1]Korps3!$A$2:$D$27,4,FALSE)</f>
        <v>22</v>
      </c>
      <c r="E25" s="39">
        <f>VLOOKUP(A25,[1]Korps4!$A$2:$D$27,4,FALSE)</f>
        <v>22</v>
      </c>
      <c r="F25" s="39">
        <f t="shared" si="0"/>
        <v>58</v>
      </c>
      <c r="G25" s="39">
        <v>24</v>
      </c>
    </row>
    <row r="26" spans="1:7" x14ac:dyDescent="0.25">
      <c r="A26" s="7" t="s">
        <v>122</v>
      </c>
      <c r="B26" s="39">
        <f>VLOOKUP(A26,[1]Korps1!$A$2:$D$27,4,FALSE)</f>
        <v>20</v>
      </c>
      <c r="C26" s="8">
        <f>VLOOKUP(A26,[1]Korps2!$A$2:$D$27,4,FALSE)</f>
        <v>26</v>
      </c>
      <c r="D26" s="39">
        <f>VLOOKUP(A26,[1]Korps3!$A$2:$D$27,4,FALSE)</f>
        <v>18</v>
      </c>
      <c r="E26" s="39">
        <f>VLOOKUP(A26,[1]Korps4!$A$2:$D$27,4,FALSE)</f>
        <v>21</v>
      </c>
      <c r="F26" s="39">
        <f t="shared" si="0"/>
        <v>59</v>
      </c>
      <c r="G26" s="39">
        <v>25</v>
      </c>
    </row>
    <row r="27" spans="1:7" x14ac:dyDescent="0.25">
      <c r="A27" s="7" t="s">
        <v>178</v>
      </c>
      <c r="B27" s="39">
        <f>VLOOKUP(A27,[1]Korps1!$A$2:$D$27,4,FALSE)</f>
        <v>25</v>
      </c>
      <c r="C27" s="8">
        <f>VLOOKUP(A27,[1]Korps2!$A$2:$D$27,4,FALSE)</f>
        <v>23</v>
      </c>
      <c r="D27" s="39">
        <f>VLOOKUP(A27,[1]Korps3!$A$2:$D$27,4,FALSE)</f>
        <v>16</v>
      </c>
      <c r="E27" s="39">
        <f>VLOOKUP(A27,[1]Korps4!$A$2:$D$27,4,FALSE)</f>
        <v>26</v>
      </c>
      <c r="F27" s="39">
        <f t="shared" si="0"/>
        <v>64</v>
      </c>
      <c r="G27" s="39">
        <v>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RowHeight="15" x14ac:dyDescent="0.25"/>
  <cols>
    <col min="1" max="1" width="23.140625" bestFit="1" customWidth="1"/>
    <col min="2" max="2" width="9.7109375" customWidth="1"/>
    <col min="3" max="3" width="10.140625" customWidth="1"/>
    <col min="4" max="4" width="9.5703125" customWidth="1"/>
    <col min="5" max="5" width="10.140625" customWidth="1"/>
    <col min="6" max="6" width="7.28515625" bestFit="1" customWidth="1"/>
    <col min="7" max="7" width="9" bestFit="1" customWidth="1"/>
    <col min="8" max="8" width="5.5703125" bestFit="1" customWidth="1"/>
  </cols>
  <sheetData>
    <row r="1" spans="1:8" ht="39" x14ac:dyDescent="0.25">
      <c r="A1" s="40" t="s">
        <v>248</v>
      </c>
      <c r="B1" s="41" t="s">
        <v>241</v>
      </c>
      <c r="C1" s="41" t="s">
        <v>242</v>
      </c>
      <c r="D1" s="41" t="s">
        <v>243</v>
      </c>
      <c r="E1" s="41" t="s">
        <v>244</v>
      </c>
      <c r="F1" s="42" t="s">
        <v>245</v>
      </c>
      <c r="G1" s="43" t="s">
        <v>237</v>
      </c>
      <c r="H1" s="44" t="s">
        <v>246</v>
      </c>
    </row>
    <row r="2" spans="1:8" x14ac:dyDescent="0.25">
      <c r="A2" s="7" t="s">
        <v>13</v>
      </c>
      <c r="B2" s="6">
        <f>VLOOKUP(A2,[1]Vereniging1!$A$2:$B$14,2,FALSE)</f>
        <v>2</v>
      </c>
      <c r="C2" s="6">
        <f>VLOOKUP(A2,[1]Vereniging2!$A$2:$B$12,2,FALSE)</f>
        <v>2</v>
      </c>
      <c r="D2" s="6">
        <f>VLOOKUP(A2,[1]Vereniging3!$A$2:$B$12,2,FALSE)</f>
        <v>3</v>
      </c>
      <c r="E2" s="6">
        <f>VLOOKUP(A2,[1]Vereniging4!$A$2:$B$12,2,FALSE)</f>
        <v>1</v>
      </c>
      <c r="F2" s="6">
        <f t="shared" ref="F2:F11" si="0">SUM(B2:E2)-MAX(B2:E2)</f>
        <v>5</v>
      </c>
      <c r="G2" s="6">
        <v>1</v>
      </c>
      <c r="H2" s="6">
        <v>3984</v>
      </c>
    </row>
    <row r="3" spans="1:8" x14ac:dyDescent="0.25">
      <c r="A3" s="7" t="s">
        <v>23</v>
      </c>
      <c r="B3" s="6">
        <f>VLOOKUP(A3,[1]Vereniging1!$A$2:$B$14,2,FALSE)</f>
        <v>4</v>
      </c>
      <c r="C3" s="6">
        <f>VLOOKUP(A3,[1]Vereniging2!$A$2:$B$12,2,FALSE)</f>
        <v>1</v>
      </c>
      <c r="D3" s="6">
        <f>VLOOKUP(A3,[1]Vereniging3!$A$2:$B$12,2,FALSE)</f>
        <v>1</v>
      </c>
      <c r="E3" s="6">
        <f>VLOOKUP(A3,[1]Vereniging4!$A$2:$B$12,2,FALSE)</f>
        <v>3</v>
      </c>
      <c r="F3" s="6">
        <f t="shared" si="0"/>
        <v>5</v>
      </c>
      <c r="G3" s="6">
        <v>2</v>
      </c>
      <c r="H3" s="6">
        <v>3903</v>
      </c>
    </row>
    <row r="4" spans="1:8" x14ac:dyDescent="0.25">
      <c r="A4" s="7" t="s">
        <v>16</v>
      </c>
      <c r="B4" s="6">
        <f>VLOOKUP(A4,[1]Vereniging1!$A$2:$B$14,2,FALSE)</f>
        <v>1</v>
      </c>
      <c r="C4" s="6">
        <f>VLOOKUP(A4,[1]Vereniging2!$A$2:$B$12,2,FALSE)</f>
        <v>3</v>
      </c>
      <c r="D4" s="6">
        <f>VLOOKUP(A4,[1]Vereniging3!$A$2:$B$12,2,FALSE)</f>
        <v>4</v>
      </c>
      <c r="E4" s="6">
        <f>VLOOKUP(A4,[1]Vereniging4!$A$2:$B$12,2,FALSE)</f>
        <v>2</v>
      </c>
      <c r="F4" s="6">
        <f t="shared" si="0"/>
        <v>6</v>
      </c>
      <c r="G4" s="6">
        <v>3</v>
      </c>
      <c r="H4" s="6"/>
    </row>
    <row r="5" spans="1:8" x14ac:dyDescent="0.25">
      <c r="A5" s="7" t="s">
        <v>46</v>
      </c>
      <c r="B5" s="6">
        <f>VLOOKUP(A5,[1]Vereniging1!$A$2:$B$14,2,FALSE)</f>
        <v>3</v>
      </c>
      <c r="C5" s="6">
        <f>VLOOKUP(A5,[1]Vereniging2!$A$2:$B$12,2,FALSE)</f>
        <v>4</v>
      </c>
      <c r="D5" s="6">
        <f>VLOOKUP(A5,[1]Vereniging3!$A$2:$B$12,2,FALSE)</f>
        <v>6</v>
      </c>
      <c r="E5" s="6">
        <f>VLOOKUP(A5,[1]Vereniging4!$A$2:$B$12,2,FALSE)</f>
        <v>5</v>
      </c>
      <c r="F5" s="6">
        <f t="shared" si="0"/>
        <v>12</v>
      </c>
      <c r="G5" s="6">
        <v>4</v>
      </c>
      <c r="H5" s="6"/>
    </row>
    <row r="6" spans="1:8" x14ac:dyDescent="0.25">
      <c r="A6" s="7" t="s">
        <v>29</v>
      </c>
      <c r="B6" s="6">
        <f>VLOOKUP(A6,[1]Vereniging1!$A$2:$B$14,2,FALSE)</f>
        <v>5</v>
      </c>
      <c r="C6" s="6">
        <f>VLOOKUP(A6,[1]Vereniging2!$A$2:$B$12,2,FALSE)</f>
        <v>5</v>
      </c>
      <c r="D6" s="6">
        <f>VLOOKUP(A6,[1]Vereniging3!$A$2:$B$12,2,FALSE)</f>
        <v>5</v>
      </c>
      <c r="E6" s="6">
        <f>VLOOKUP(A6,[1]Vereniging4!$A$2:$B$12,2,FALSE)</f>
        <v>4</v>
      </c>
      <c r="F6" s="6">
        <f t="shared" si="0"/>
        <v>14</v>
      </c>
      <c r="G6" s="6">
        <v>5</v>
      </c>
      <c r="H6" s="6">
        <v>3741</v>
      </c>
    </row>
    <row r="7" spans="1:8" x14ac:dyDescent="0.25">
      <c r="A7" s="7" t="s">
        <v>58</v>
      </c>
      <c r="B7" s="6">
        <f>VLOOKUP(A7,[1]Vereniging1!$A$2:$B$14,2,FALSE)</f>
        <v>6</v>
      </c>
      <c r="C7" s="6">
        <f>VLOOKUP(A7,[1]Vereniging2!$A$2:$B$12,2,FALSE)</f>
        <v>6</v>
      </c>
      <c r="D7" s="6">
        <f>VLOOKUP(A7,[1]Vereniging3!$A$2:$B$12,2,FALSE)</f>
        <v>2</v>
      </c>
      <c r="E7" s="6">
        <f>VLOOKUP(A7,[1]Vereniging4!$A$2:$B$12,2,FALSE)</f>
        <v>6</v>
      </c>
      <c r="F7" s="6">
        <f t="shared" si="0"/>
        <v>14</v>
      </c>
      <c r="G7" s="6">
        <v>6</v>
      </c>
      <c r="H7" s="6">
        <v>3041</v>
      </c>
    </row>
    <row r="8" spans="1:8" x14ac:dyDescent="0.25">
      <c r="A8" s="7" t="s">
        <v>85</v>
      </c>
      <c r="B8" s="6">
        <f>VLOOKUP(A8,[1]Vereniging1!$A$2:$B$14,2,FALSE)</f>
        <v>7</v>
      </c>
      <c r="C8" s="6">
        <f>VLOOKUP(A8,[1]Vereniging2!$A$2:$B$12,2,FALSE)</f>
        <v>8</v>
      </c>
      <c r="D8" s="6">
        <f>VLOOKUP(A8,[1]Vereniging3!$A$2:$B$12,2,FALSE)</f>
        <v>7</v>
      </c>
      <c r="E8" s="6">
        <f>VLOOKUP(A8,[1]Vereniging4!$A$2:$B$12,2,FALSE)</f>
        <v>7</v>
      </c>
      <c r="F8" s="6">
        <f t="shared" si="0"/>
        <v>21</v>
      </c>
      <c r="G8" s="6">
        <v>7</v>
      </c>
      <c r="H8" s="6"/>
    </row>
    <row r="9" spans="1:8" x14ac:dyDescent="0.25">
      <c r="A9" s="7" t="s">
        <v>132</v>
      </c>
      <c r="B9" s="6">
        <f>VLOOKUP(A9,[1]Vereniging1!$A$2:$B$14,2,FALSE)</f>
        <v>8</v>
      </c>
      <c r="C9" s="6">
        <f>VLOOKUP(A9,[1]Vereniging2!$A$2:$B$12,2,FALSE)</f>
        <v>7</v>
      </c>
      <c r="D9" s="6">
        <f>VLOOKUP(A9,[1]Vereniging3!$A$2:$B$12,2,FALSE)</f>
        <v>8</v>
      </c>
      <c r="E9" s="6">
        <f>VLOOKUP(A9,[1]Vereniging4!$A$2:$B$12,2,FALSE)</f>
        <v>8</v>
      </c>
      <c r="F9" s="6">
        <f t="shared" si="0"/>
        <v>23</v>
      </c>
      <c r="G9" s="6">
        <v>8</v>
      </c>
      <c r="H9" s="6"/>
    </row>
    <row r="10" spans="1:8" x14ac:dyDescent="0.25">
      <c r="A10" s="7" t="s">
        <v>203</v>
      </c>
      <c r="B10" s="6">
        <f>VLOOKUP(A10,[1]Vereniging1!$A$2:$B$14,2,FALSE)</f>
        <v>9</v>
      </c>
      <c r="C10" s="6">
        <f>VLOOKUP(A10,[1]Vereniging2!$A$2:$B$12,2,FALSE)</f>
        <v>9</v>
      </c>
      <c r="D10" s="6">
        <v>10</v>
      </c>
      <c r="E10" s="6">
        <f>VLOOKUP(A10,[1]Vereniging4!$A$2:$B$12,2,FALSE)</f>
        <v>9</v>
      </c>
      <c r="F10" s="6">
        <f t="shared" si="0"/>
        <v>27</v>
      </c>
      <c r="G10" s="6">
        <v>9</v>
      </c>
      <c r="H10" s="6"/>
    </row>
    <row r="11" spans="1:8" x14ac:dyDescent="0.25">
      <c r="A11" s="7" t="s">
        <v>207</v>
      </c>
      <c r="B11" s="6">
        <f>VLOOKUP(A11,[1]Vereniging1!$A$2:$B$14,2,FALSE)</f>
        <v>10</v>
      </c>
      <c r="C11" s="6">
        <v>10</v>
      </c>
      <c r="D11" s="6">
        <f>VLOOKUP(A11,[1]Vereniging3!$A$2:$B$12,2,FALSE)</f>
        <v>9</v>
      </c>
      <c r="E11" s="6">
        <f>VLOOKUP(A11,[1]Vereniging4!$A$2:$B$12,2,FALSE)</f>
        <v>999</v>
      </c>
      <c r="F11" s="6">
        <f t="shared" si="0"/>
        <v>29</v>
      </c>
      <c r="G11" s="6">
        <v>10</v>
      </c>
      <c r="H1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7</vt:i4>
      </vt:variant>
    </vt:vector>
  </HeadingPairs>
  <TitlesOfParts>
    <vt:vector size="13" baseType="lpstr">
      <vt:lpstr>4ewedstrInvid.</vt:lpstr>
      <vt:lpstr>4eWedstrijdKorps</vt:lpstr>
      <vt:lpstr>4eWedstrijdVeren</vt:lpstr>
      <vt:lpstr>NFB2017IndivOverall</vt:lpstr>
      <vt:lpstr>NFB2017KorpsOverall</vt:lpstr>
      <vt:lpstr>NFB2017VerenigingOverall</vt:lpstr>
      <vt:lpstr>'4eWedstrijdKorps'!Afdrukbereik</vt:lpstr>
      <vt:lpstr>'4eWedstrijdVeren'!Afdrukbereik</vt:lpstr>
      <vt:lpstr>'4ewedstrInvid.'!Afdrukbereik</vt:lpstr>
      <vt:lpstr>NFB2017IndivOverall!Afdrukbereik</vt:lpstr>
      <vt:lpstr>NFB2017KorpsOverall!Afdrukbereik</vt:lpstr>
      <vt:lpstr>NFB2017VerenigingOverall!Afdrukbereik</vt:lpstr>
      <vt:lpstr>NFB2017IndivOverall!Afdruktitels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2017-11-26T08:59:03Z</cp:lastPrinted>
  <dcterms:created xsi:type="dcterms:W3CDTF">2017-11-26T08:27:06Z</dcterms:created>
  <dcterms:modified xsi:type="dcterms:W3CDTF">2017-11-26T09:23:07Z</dcterms:modified>
</cp:coreProperties>
</file>